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3"/>
  </bookViews>
  <sheets>
    <sheet name="TOTAL FLECHES " sheetId="8" r:id="rId1"/>
    <sheet name="EQUIPE 1" sheetId="10" r:id="rId2"/>
    <sheet name="EQUIPE 2" sheetId="11" r:id="rId3"/>
    <sheet name="EQUIPE 3" sheetId="12" r:id="rId4"/>
    <sheet name="LES PANNEAUX" sheetId="2" r:id="rId5"/>
    <sheet name="Feuil3" sheetId="3" r:id="rId6"/>
  </sheets>
  <definedNames>
    <definedName name="_xlnm._FilterDatabase" localSheetId="1" hidden="1">'EQUIPE 1'!$A$3:$CO$40</definedName>
    <definedName name="_xlnm._FilterDatabase" localSheetId="2" hidden="1">'EQUIPE 2'!$A$3:$CP$44</definedName>
    <definedName name="_xlnm._FilterDatabase" localSheetId="3" hidden="1">'EQUIPE 3'!$A$2:$CP$41</definedName>
    <definedName name="_xlnm._FilterDatabase" localSheetId="0" hidden="1">'TOTAL FLECHES '!$A$3:$CP$129</definedName>
  </definedNames>
  <calcPr calcId="124519"/>
</workbook>
</file>

<file path=xl/calcChain.xml><?xml version="1.0" encoding="utf-8"?>
<calcChain xmlns="http://schemas.openxmlformats.org/spreadsheetml/2006/main">
  <c r="AM19" i="11"/>
  <c r="AM5"/>
  <c r="AM4"/>
  <c r="AL35" i="10"/>
  <c r="AM89" i="8"/>
  <c r="AX89" s="1"/>
  <c r="AM43"/>
  <c r="AM42"/>
  <c r="AY32" i="12"/>
  <c r="AX32"/>
  <c r="AM32"/>
  <c r="AZ32" s="1"/>
  <c r="AY33"/>
  <c r="AX33"/>
  <c r="AM33"/>
  <c r="AZ33" s="1"/>
  <c r="AY19"/>
  <c r="AX19"/>
  <c r="AM19"/>
  <c r="AZ19" s="1"/>
  <c r="AY18"/>
  <c r="AX18"/>
  <c r="AM18"/>
  <c r="AZ18" s="1"/>
  <c r="AY17"/>
  <c r="AX17"/>
  <c r="AM17"/>
  <c r="AZ17" s="1"/>
  <c r="AY16"/>
  <c r="AX16"/>
  <c r="AM16"/>
  <c r="AZ16" s="1"/>
  <c r="AY15"/>
  <c r="AX15"/>
  <c r="AM15"/>
  <c r="AZ15" s="1"/>
  <c r="AY14"/>
  <c r="AX14"/>
  <c r="AM14"/>
  <c r="AZ14" s="1"/>
  <c r="AY72"/>
  <c r="AY71"/>
  <c r="AY70"/>
  <c r="AY69"/>
  <c r="AY68"/>
  <c r="AY67"/>
  <c r="AY66"/>
  <c r="AY65"/>
  <c r="AY64"/>
  <c r="AY63"/>
  <c r="AY62"/>
  <c r="AY61"/>
  <c r="AY60"/>
  <c r="AY59"/>
  <c r="AY58"/>
  <c r="AY57"/>
  <c r="AY56"/>
  <c r="AY55"/>
  <c r="AY54"/>
  <c r="AY53"/>
  <c r="AY52"/>
  <c r="AY51"/>
  <c r="AY50"/>
  <c r="AY49"/>
  <c r="AY48"/>
  <c r="AY47"/>
  <c r="AY46"/>
  <c r="AY45"/>
  <c r="AY44"/>
  <c r="AY43"/>
  <c r="AY42"/>
  <c r="AY41"/>
  <c r="AX41"/>
  <c r="AM41"/>
  <c r="AZ41" s="1"/>
  <c r="AY40"/>
  <c r="AX40"/>
  <c r="AM40"/>
  <c r="AZ40" s="1"/>
  <c r="AY39"/>
  <c r="AX39"/>
  <c r="AM39"/>
  <c r="AZ39" s="1"/>
  <c r="AY38"/>
  <c r="AX38"/>
  <c r="AM38"/>
  <c r="AZ38" s="1"/>
  <c r="AY37"/>
  <c r="AX37"/>
  <c r="AM37"/>
  <c r="AZ37" s="1"/>
  <c r="AY36"/>
  <c r="AX36"/>
  <c r="AM36"/>
  <c r="AZ36" s="1"/>
  <c r="AY35"/>
  <c r="AX35"/>
  <c r="AM35"/>
  <c r="AZ35" s="1"/>
  <c r="AY34"/>
  <c r="AX34"/>
  <c r="AM34"/>
  <c r="AZ34" s="1"/>
  <c r="AY31"/>
  <c r="AX31"/>
  <c r="AM31"/>
  <c r="AZ31" s="1"/>
  <c r="AY30"/>
  <c r="AX30"/>
  <c r="AM30"/>
  <c r="AZ30" s="1"/>
  <c r="AY29"/>
  <c r="AX29"/>
  <c r="AM29"/>
  <c r="AZ29" s="1"/>
  <c r="AY28"/>
  <c r="AX28"/>
  <c r="AM28"/>
  <c r="AZ28" s="1"/>
  <c r="AY27"/>
  <c r="AX27"/>
  <c r="AM27"/>
  <c r="AZ27" s="1"/>
  <c r="AY26"/>
  <c r="AX26"/>
  <c r="AM26"/>
  <c r="AZ26" s="1"/>
  <c r="AY25"/>
  <c r="AX25"/>
  <c r="AM25"/>
  <c r="AZ25" s="1"/>
  <c r="AY24"/>
  <c r="AX24"/>
  <c r="AM24"/>
  <c r="AZ24" s="1"/>
  <c r="AY23"/>
  <c r="AX23"/>
  <c r="AM23"/>
  <c r="AZ23" s="1"/>
  <c r="AY22"/>
  <c r="AX22"/>
  <c r="AM22"/>
  <c r="AZ22" s="1"/>
  <c r="AY21"/>
  <c r="AX21"/>
  <c r="AM21"/>
  <c r="AZ21" s="1"/>
  <c r="AY20"/>
  <c r="AX20"/>
  <c r="AM20"/>
  <c r="AZ20" s="1"/>
  <c r="AY13"/>
  <c r="AX13"/>
  <c r="AM13"/>
  <c r="AZ13" s="1"/>
  <c r="AY12"/>
  <c r="AX12"/>
  <c r="AM12"/>
  <c r="AZ12" s="1"/>
  <c r="AY11"/>
  <c r="AX11"/>
  <c r="AM11"/>
  <c r="AZ11" s="1"/>
  <c r="AY10"/>
  <c r="AX10"/>
  <c r="AM10"/>
  <c r="AZ10" s="1"/>
  <c r="AY9"/>
  <c r="AX9"/>
  <c r="AM9"/>
  <c r="AZ9" s="1"/>
  <c r="AY8"/>
  <c r="AX8"/>
  <c r="AM8"/>
  <c r="AZ8" s="1"/>
  <c r="AY7"/>
  <c r="AX7"/>
  <c r="AM7"/>
  <c r="AZ7" s="1"/>
  <c r="AY6"/>
  <c r="AX6"/>
  <c r="AM6"/>
  <c r="AZ6" s="1"/>
  <c r="AY5"/>
  <c r="AX5"/>
  <c r="AM5"/>
  <c r="AZ5" s="1"/>
  <c r="AY4"/>
  <c r="AX4"/>
  <c r="AM4"/>
  <c r="AZ4" s="1"/>
  <c r="AY3"/>
  <c r="AX3"/>
  <c r="AM3"/>
  <c r="AZ3" s="1"/>
  <c r="AS2"/>
  <c r="AR2"/>
  <c r="AQ2"/>
  <c r="AN1"/>
  <c r="AI1"/>
  <c r="AG1"/>
  <c r="AE1"/>
  <c r="AC1"/>
  <c r="AA1"/>
  <c r="B1" s="1"/>
  <c r="X1"/>
  <c r="U1"/>
  <c r="R1"/>
  <c r="N1"/>
  <c r="J1"/>
  <c r="E1"/>
  <c r="AY83" i="11"/>
  <c r="AY82"/>
  <c r="AY81"/>
  <c r="AY80"/>
  <c r="AY79"/>
  <c r="AY78"/>
  <c r="AY77"/>
  <c r="AY76"/>
  <c r="AY75"/>
  <c r="AY74"/>
  <c r="AY73"/>
  <c r="AY72"/>
  <c r="AY71"/>
  <c r="AY70"/>
  <c r="AY69"/>
  <c r="AY68"/>
  <c r="AY67"/>
  <c r="AY66"/>
  <c r="AY65"/>
  <c r="AY64"/>
  <c r="AY63"/>
  <c r="AY62"/>
  <c r="AY61"/>
  <c r="AY60"/>
  <c r="AY59"/>
  <c r="AY58"/>
  <c r="AY57"/>
  <c r="AY56"/>
  <c r="AY55"/>
  <c r="AY54"/>
  <c r="AY53"/>
  <c r="AY52"/>
  <c r="AY51"/>
  <c r="AY50"/>
  <c r="AY49"/>
  <c r="AY48"/>
  <c r="AY47"/>
  <c r="AY46"/>
  <c r="AY45"/>
  <c r="AZ44"/>
  <c r="AX44"/>
  <c r="AM44"/>
  <c r="AY44" s="1"/>
  <c r="AZ43"/>
  <c r="AX43"/>
  <c r="AM43"/>
  <c r="AY43" s="1"/>
  <c r="AZ42"/>
  <c r="AX42"/>
  <c r="AM42"/>
  <c r="AY42" s="1"/>
  <c r="AZ41"/>
  <c r="AX41"/>
  <c r="AM41"/>
  <c r="AY41" s="1"/>
  <c r="AZ40"/>
  <c r="AX40"/>
  <c r="AM40"/>
  <c r="AY40" s="1"/>
  <c r="AZ39"/>
  <c r="AX39"/>
  <c r="AM39"/>
  <c r="AY39" s="1"/>
  <c r="AZ38"/>
  <c r="AX38"/>
  <c r="AM38"/>
  <c r="AY38" s="1"/>
  <c r="AZ37"/>
  <c r="AX37"/>
  <c r="AM37"/>
  <c r="AY37" s="1"/>
  <c r="AZ36"/>
  <c r="AX36"/>
  <c r="AM36"/>
  <c r="AY36" s="1"/>
  <c r="AZ35"/>
  <c r="AX35"/>
  <c r="AM35"/>
  <c r="AY35" s="1"/>
  <c r="AZ34"/>
  <c r="AX34"/>
  <c r="AM34"/>
  <c r="AY34" s="1"/>
  <c r="AZ33"/>
  <c r="AX33"/>
  <c r="AM33"/>
  <c r="AY33" s="1"/>
  <c r="AZ32"/>
  <c r="AX32"/>
  <c r="AM32"/>
  <c r="AY32" s="1"/>
  <c r="AZ31"/>
  <c r="AX31"/>
  <c r="AM31"/>
  <c r="AY31" s="1"/>
  <c r="AZ30"/>
  <c r="AX30"/>
  <c r="AM30"/>
  <c r="AY30" s="1"/>
  <c r="AZ29"/>
  <c r="AX29"/>
  <c r="AM29"/>
  <c r="AY29" s="1"/>
  <c r="AZ28"/>
  <c r="AX28"/>
  <c r="AM28"/>
  <c r="AY28" s="1"/>
  <c r="AZ27"/>
  <c r="AX27"/>
  <c r="AM27"/>
  <c r="AY27" s="1"/>
  <c r="AZ26"/>
  <c r="AX26"/>
  <c r="AM26"/>
  <c r="AY26" s="1"/>
  <c r="AZ25"/>
  <c r="AX25"/>
  <c r="AM25"/>
  <c r="AY25" s="1"/>
  <c r="AZ24"/>
  <c r="AX24"/>
  <c r="AM24"/>
  <c r="AY24" s="1"/>
  <c r="AZ23"/>
  <c r="AX23"/>
  <c r="AM23"/>
  <c r="AY23" s="1"/>
  <c r="AZ22"/>
  <c r="AX22"/>
  <c r="AM22"/>
  <c r="AY22" s="1"/>
  <c r="AZ21"/>
  <c r="AX21"/>
  <c r="AM21"/>
  <c r="AY21" s="1"/>
  <c r="AZ20"/>
  <c r="AX20"/>
  <c r="AM20"/>
  <c r="AY20" s="1"/>
  <c r="AZ19"/>
  <c r="AX19"/>
  <c r="AY19"/>
  <c r="AZ18"/>
  <c r="AX18"/>
  <c r="AM18"/>
  <c r="AY18" s="1"/>
  <c r="AZ17"/>
  <c r="AX17"/>
  <c r="AM17"/>
  <c r="AY17" s="1"/>
  <c r="AZ16"/>
  <c r="AX16"/>
  <c r="AM16"/>
  <c r="AY16" s="1"/>
  <c r="AZ15"/>
  <c r="AX15"/>
  <c r="AM15"/>
  <c r="AY15" s="1"/>
  <c r="AZ14"/>
  <c r="AX14"/>
  <c r="AM14"/>
  <c r="AY14" s="1"/>
  <c r="AZ13"/>
  <c r="AX13"/>
  <c r="AM13"/>
  <c r="AY13" s="1"/>
  <c r="AZ12"/>
  <c r="AX12"/>
  <c r="AM12"/>
  <c r="AY12" s="1"/>
  <c r="AZ11"/>
  <c r="AX11"/>
  <c r="AM11"/>
  <c r="AY11" s="1"/>
  <c r="AZ10"/>
  <c r="AX10"/>
  <c r="AM10"/>
  <c r="AY10" s="1"/>
  <c r="AZ9"/>
  <c r="AX9"/>
  <c r="AM9"/>
  <c r="AY9" s="1"/>
  <c r="AZ8"/>
  <c r="AX8"/>
  <c r="AM8"/>
  <c r="AY8" s="1"/>
  <c r="AZ7"/>
  <c r="AX7"/>
  <c r="AM7"/>
  <c r="AY7" s="1"/>
  <c r="AZ6"/>
  <c r="AX6"/>
  <c r="AM6"/>
  <c r="AY6" s="1"/>
  <c r="AZ5"/>
  <c r="AX5"/>
  <c r="AY5"/>
  <c r="AZ4"/>
  <c r="AX4"/>
  <c r="AY4"/>
  <c r="AS3"/>
  <c r="AR3"/>
  <c r="AQ3"/>
  <c r="AN1"/>
  <c r="AI1"/>
  <c r="AG1"/>
  <c r="AE1"/>
  <c r="AC1"/>
  <c r="AA1"/>
  <c r="X1"/>
  <c r="U1"/>
  <c r="R1"/>
  <c r="N1"/>
  <c r="J1"/>
  <c r="E1"/>
  <c r="AX79" i="10"/>
  <c r="AX78"/>
  <c r="AX77"/>
  <c r="AX76"/>
  <c r="AX75"/>
  <c r="AX74"/>
  <c r="AX73"/>
  <c r="AX72"/>
  <c r="AX71"/>
  <c r="AX70"/>
  <c r="AX69"/>
  <c r="AX68"/>
  <c r="AX67"/>
  <c r="AX66"/>
  <c r="AX65"/>
  <c r="AX64"/>
  <c r="AX63"/>
  <c r="AX62"/>
  <c r="AX61"/>
  <c r="AX60"/>
  <c r="AX59"/>
  <c r="AX58"/>
  <c r="AX57"/>
  <c r="AX56"/>
  <c r="AX55"/>
  <c r="AX54"/>
  <c r="AX53"/>
  <c r="AX52"/>
  <c r="AX51"/>
  <c r="AX50"/>
  <c r="AX49"/>
  <c r="AX48"/>
  <c r="AX47"/>
  <c r="AX46"/>
  <c r="AX45"/>
  <c r="AX44"/>
  <c r="AX43"/>
  <c r="AX42"/>
  <c r="AX41"/>
  <c r="AY40"/>
  <c r="AX40"/>
  <c r="AL40"/>
  <c r="AW40" s="1"/>
  <c r="AY39"/>
  <c r="AX39"/>
  <c r="AL39"/>
  <c r="AW39" s="1"/>
  <c r="AY38"/>
  <c r="AX38"/>
  <c r="AL38"/>
  <c r="AW38" s="1"/>
  <c r="AY37"/>
  <c r="AX37"/>
  <c r="AL37"/>
  <c r="AW37" s="1"/>
  <c r="AY36"/>
  <c r="AX36"/>
  <c r="AL36"/>
  <c r="AW36" s="1"/>
  <c r="AY35"/>
  <c r="AX35"/>
  <c r="AW35"/>
  <c r="AY34"/>
  <c r="AX34"/>
  <c r="AL34"/>
  <c r="AW34" s="1"/>
  <c r="AY33"/>
  <c r="AX33"/>
  <c r="AL33"/>
  <c r="AW33" s="1"/>
  <c r="AY32"/>
  <c r="AX32"/>
  <c r="AL32"/>
  <c r="AW32" s="1"/>
  <c r="AY31"/>
  <c r="AX31"/>
  <c r="AL31"/>
  <c r="AW31" s="1"/>
  <c r="AY30"/>
  <c r="AX30"/>
  <c r="AL30"/>
  <c r="AW30" s="1"/>
  <c r="AY29"/>
  <c r="AX29"/>
  <c r="AL29"/>
  <c r="AW29" s="1"/>
  <c r="AY28"/>
  <c r="AX28"/>
  <c r="AL28"/>
  <c r="AW28" s="1"/>
  <c r="AY27"/>
  <c r="AX27"/>
  <c r="AL27"/>
  <c r="AW27" s="1"/>
  <c r="AY26"/>
  <c r="AX26"/>
  <c r="AL26"/>
  <c r="AW26" s="1"/>
  <c r="AY25"/>
  <c r="AX25"/>
  <c r="AL25"/>
  <c r="AW25" s="1"/>
  <c r="AY24"/>
  <c r="AX24"/>
  <c r="AL24"/>
  <c r="AW24" s="1"/>
  <c r="AY23"/>
  <c r="AX23"/>
  <c r="AL23"/>
  <c r="AW23" s="1"/>
  <c r="AY22"/>
  <c r="AX22"/>
  <c r="AL22"/>
  <c r="AW22" s="1"/>
  <c r="AY21"/>
  <c r="AX21"/>
  <c r="AL21"/>
  <c r="AW21" s="1"/>
  <c r="AY20"/>
  <c r="AX20"/>
  <c r="AL20"/>
  <c r="AW20" s="1"/>
  <c r="AY19"/>
  <c r="AX19"/>
  <c r="AL19"/>
  <c r="AW19" s="1"/>
  <c r="AY18"/>
  <c r="AX18"/>
  <c r="AL18"/>
  <c r="AW18" s="1"/>
  <c r="AY17"/>
  <c r="AX17"/>
  <c r="AL17"/>
  <c r="AW17" s="1"/>
  <c r="AY16"/>
  <c r="AX16"/>
  <c r="AL16"/>
  <c r="AW16" s="1"/>
  <c r="AY15"/>
  <c r="AX15"/>
  <c r="AL15"/>
  <c r="AW15" s="1"/>
  <c r="AY14"/>
  <c r="AX14"/>
  <c r="AL14"/>
  <c r="AW14" s="1"/>
  <c r="AY13"/>
  <c r="AX13"/>
  <c r="AL13"/>
  <c r="AW13" s="1"/>
  <c r="AY12"/>
  <c r="AX12"/>
  <c r="AL12"/>
  <c r="AW12" s="1"/>
  <c r="AY11"/>
  <c r="AX11"/>
  <c r="AL11"/>
  <c r="AW11" s="1"/>
  <c r="AY10"/>
  <c r="AX10"/>
  <c r="AL10"/>
  <c r="AW10" s="1"/>
  <c r="AY9"/>
  <c r="AX9"/>
  <c r="AL9"/>
  <c r="AW9" s="1"/>
  <c r="AY8"/>
  <c r="AX8"/>
  <c r="AL8"/>
  <c r="AW8" s="1"/>
  <c r="AY7"/>
  <c r="AX7"/>
  <c r="AL7"/>
  <c r="AW7" s="1"/>
  <c r="AY6"/>
  <c r="AX6"/>
  <c r="AL6"/>
  <c r="AW6" s="1"/>
  <c r="AY5"/>
  <c r="AX5"/>
  <c r="AL5"/>
  <c r="AW5" s="1"/>
  <c r="AY4"/>
  <c r="AX4"/>
  <c r="AL4"/>
  <c r="AW4" s="1"/>
  <c r="AR3"/>
  <c r="AQ3"/>
  <c r="AP3"/>
  <c r="AM1"/>
  <c r="AH1"/>
  <c r="AF1"/>
  <c r="AD1"/>
  <c r="AB1"/>
  <c r="Z1"/>
  <c r="W1"/>
  <c r="T1"/>
  <c r="Q1"/>
  <c r="M1"/>
  <c r="I1"/>
  <c r="D1"/>
  <c r="AM7" i="8"/>
  <c r="AY15"/>
  <c r="AZ15"/>
  <c r="AY16"/>
  <c r="AZ16"/>
  <c r="AY17"/>
  <c r="AZ17"/>
  <c r="AY18"/>
  <c r="AZ18"/>
  <c r="AY19"/>
  <c r="AZ19"/>
  <c r="AY20"/>
  <c r="AZ20"/>
  <c r="AY21"/>
  <c r="AZ21"/>
  <c r="AY22"/>
  <c r="AZ22"/>
  <c r="AY23"/>
  <c r="AZ23"/>
  <c r="AY24"/>
  <c r="AZ24"/>
  <c r="AY25"/>
  <c r="AZ25"/>
  <c r="AY26"/>
  <c r="AZ26"/>
  <c r="AY27"/>
  <c r="AZ27"/>
  <c r="AY28"/>
  <c r="AZ28"/>
  <c r="AY29"/>
  <c r="AZ29"/>
  <c r="AY30"/>
  <c r="AZ30"/>
  <c r="AY31"/>
  <c r="AZ31"/>
  <c r="AY32"/>
  <c r="AZ32"/>
  <c r="AY33"/>
  <c r="AZ33"/>
  <c r="AY34"/>
  <c r="AZ34"/>
  <c r="AY35"/>
  <c r="AZ35"/>
  <c r="AY36"/>
  <c r="AZ36"/>
  <c r="AY37"/>
  <c r="AZ37"/>
  <c r="AY38"/>
  <c r="AZ38"/>
  <c r="AY39"/>
  <c r="AZ39"/>
  <c r="AY40"/>
  <c r="AZ40"/>
  <c r="AY41"/>
  <c r="AZ41"/>
  <c r="AX42"/>
  <c r="AZ42"/>
  <c r="AX43"/>
  <c r="AZ43"/>
  <c r="AX44"/>
  <c r="AZ44"/>
  <c r="AY45"/>
  <c r="AZ45"/>
  <c r="AX46"/>
  <c r="AZ46"/>
  <c r="AX47"/>
  <c r="AZ47"/>
  <c r="AX48"/>
  <c r="AZ48"/>
  <c r="AX49"/>
  <c r="AZ49"/>
  <c r="AX50"/>
  <c r="AZ50"/>
  <c r="AX51"/>
  <c r="AZ51"/>
  <c r="AX52"/>
  <c r="AZ52"/>
  <c r="AX53"/>
  <c r="AZ53"/>
  <c r="AX54"/>
  <c r="AZ54"/>
  <c r="AX55"/>
  <c r="AZ55"/>
  <c r="AX56"/>
  <c r="AZ56"/>
  <c r="AX57"/>
  <c r="AZ57"/>
  <c r="AX58"/>
  <c r="AZ58"/>
  <c r="AX59"/>
  <c r="AZ59"/>
  <c r="AX60"/>
  <c r="AZ60"/>
  <c r="AX61"/>
  <c r="AZ61"/>
  <c r="AX62"/>
  <c r="AZ62"/>
  <c r="AX63"/>
  <c r="AZ63"/>
  <c r="AX64"/>
  <c r="AZ64"/>
  <c r="AX65"/>
  <c r="AZ65"/>
  <c r="AX66"/>
  <c r="AZ66"/>
  <c r="AX67"/>
  <c r="AZ67"/>
  <c r="AX68"/>
  <c r="AZ68"/>
  <c r="AX69"/>
  <c r="AZ69"/>
  <c r="AX70"/>
  <c r="AZ70"/>
  <c r="AX71"/>
  <c r="AZ71"/>
  <c r="AX72"/>
  <c r="AZ72"/>
  <c r="AX73"/>
  <c r="AZ73"/>
  <c r="AX74"/>
  <c r="AX75"/>
  <c r="AY75"/>
  <c r="AX76"/>
  <c r="AY76"/>
  <c r="AX77"/>
  <c r="AY77"/>
  <c r="AX78"/>
  <c r="AY78"/>
  <c r="AX79"/>
  <c r="AY79"/>
  <c r="AX80"/>
  <c r="AY80"/>
  <c r="AX81"/>
  <c r="AY81"/>
  <c r="AX82"/>
  <c r="AY82"/>
  <c r="AX83"/>
  <c r="AY83"/>
  <c r="AX84"/>
  <c r="AY84"/>
  <c r="AX85"/>
  <c r="AY85"/>
  <c r="AY86"/>
  <c r="AZ86"/>
  <c r="AY87"/>
  <c r="AZ87"/>
  <c r="AY88"/>
  <c r="AZ88"/>
  <c r="AY89"/>
  <c r="AZ89"/>
  <c r="AY90"/>
  <c r="AZ90"/>
  <c r="AY91"/>
  <c r="AZ91"/>
  <c r="AY92"/>
  <c r="AZ92"/>
  <c r="AY93"/>
  <c r="AZ93"/>
  <c r="AY94"/>
  <c r="AZ94"/>
  <c r="AX95"/>
  <c r="AY95"/>
  <c r="AX96"/>
  <c r="AZ96"/>
  <c r="AX97"/>
  <c r="AY97"/>
  <c r="AX98"/>
  <c r="AY98"/>
  <c r="AX99"/>
  <c r="AY99"/>
  <c r="AX100"/>
  <c r="AY100"/>
  <c r="AX101"/>
  <c r="AY101"/>
  <c r="AX102"/>
  <c r="AY102"/>
  <c r="AX103"/>
  <c r="AY103"/>
  <c r="AX104"/>
  <c r="AY104"/>
  <c r="AX105"/>
  <c r="AZ105"/>
  <c r="AX106"/>
  <c r="AZ106"/>
  <c r="AX107"/>
  <c r="AZ107"/>
  <c r="AX108"/>
  <c r="AZ108"/>
  <c r="AX109"/>
  <c r="AZ109"/>
  <c r="AX110"/>
  <c r="AZ110"/>
  <c r="AX111"/>
  <c r="AZ111"/>
  <c r="AX112"/>
  <c r="AZ112"/>
  <c r="AX113"/>
  <c r="AZ113"/>
  <c r="AX114"/>
  <c r="AY114"/>
  <c r="AX115"/>
  <c r="AY115"/>
  <c r="AX116"/>
  <c r="AY116"/>
  <c r="AX117"/>
  <c r="AY117"/>
  <c r="AX118"/>
  <c r="AY118"/>
  <c r="AX119"/>
  <c r="AY119"/>
  <c r="AX120"/>
  <c r="AY120"/>
  <c r="AX5"/>
  <c r="AY5"/>
  <c r="AX6"/>
  <c r="AY6"/>
  <c r="AX7"/>
  <c r="AY7"/>
  <c r="AZ7"/>
  <c r="AX8"/>
  <c r="AY8"/>
  <c r="AX9"/>
  <c r="AY9"/>
  <c r="AX10"/>
  <c r="AY10"/>
  <c r="AX11"/>
  <c r="AY11"/>
  <c r="AX12"/>
  <c r="AY12"/>
  <c r="AX13"/>
  <c r="AY13"/>
  <c r="AX14"/>
  <c r="AY14"/>
  <c r="AM17"/>
  <c r="AX17" s="1"/>
  <c r="I21" i="3"/>
  <c r="AM5" i="8"/>
  <c r="AZ5" s="1"/>
  <c r="AM6"/>
  <c r="AZ6" s="1"/>
  <c r="AM8"/>
  <c r="AZ8" s="1"/>
  <c r="AM9"/>
  <c r="AZ9" s="1"/>
  <c r="AM10"/>
  <c r="AZ10" s="1"/>
  <c r="AM11"/>
  <c r="AZ11" s="1"/>
  <c r="AM12"/>
  <c r="AZ12" s="1"/>
  <c r="AM13"/>
  <c r="AZ13" s="1"/>
  <c r="AM14"/>
  <c r="AZ14" s="1"/>
  <c r="AM15"/>
  <c r="AX15" s="1"/>
  <c r="AM16"/>
  <c r="AX16" s="1"/>
  <c r="AM18"/>
  <c r="AX18" s="1"/>
  <c r="AM19"/>
  <c r="AX19" s="1"/>
  <c r="AM20"/>
  <c r="AX20" s="1"/>
  <c r="AM21"/>
  <c r="AX21" s="1"/>
  <c r="AM22"/>
  <c r="AX22" s="1"/>
  <c r="AM23"/>
  <c r="AX23" s="1"/>
  <c r="AM24"/>
  <c r="AX24" s="1"/>
  <c r="AM25"/>
  <c r="AX25" s="1"/>
  <c r="AM26"/>
  <c r="AX26" s="1"/>
  <c r="AM27"/>
  <c r="AX27" s="1"/>
  <c r="AM28"/>
  <c r="AX28" s="1"/>
  <c r="AM29"/>
  <c r="AX29" s="1"/>
  <c r="AM30"/>
  <c r="AX30" s="1"/>
  <c r="AM31"/>
  <c r="AX31" s="1"/>
  <c r="AM32"/>
  <c r="AX32" s="1"/>
  <c r="AM33"/>
  <c r="AX33" s="1"/>
  <c r="AM34"/>
  <c r="AX34" s="1"/>
  <c r="AM35"/>
  <c r="AX35" s="1"/>
  <c r="AM36"/>
  <c r="AX36" s="1"/>
  <c r="AM37"/>
  <c r="AX37" s="1"/>
  <c r="AM38"/>
  <c r="AX38" s="1"/>
  <c r="AM39"/>
  <c r="AX39" s="1"/>
  <c r="AM40"/>
  <c r="AX40" s="1"/>
  <c r="AM41"/>
  <c r="AX41" s="1"/>
  <c r="AY42"/>
  <c r="AY43"/>
  <c r="AM44"/>
  <c r="AY44" s="1"/>
  <c r="AM45"/>
  <c r="AX45" s="1"/>
  <c r="AM46"/>
  <c r="AY46" s="1"/>
  <c r="AM47"/>
  <c r="AY47" s="1"/>
  <c r="AM48"/>
  <c r="AY48" s="1"/>
  <c r="AM49"/>
  <c r="AY49" s="1"/>
  <c r="AM50"/>
  <c r="AY50" s="1"/>
  <c r="AM51"/>
  <c r="AY51" s="1"/>
  <c r="AM52"/>
  <c r="AY52" s="1"/>
  <c r="AM53"/>
  <c r="AY53" s="1"/>
  <c r="AM54"/>
  <c r="AY54" s="1"/>
  <c r="AM55"/>
  <c r="AY55" s="1"/>
  <c r="AM56"/>
  <c r="AY56" s="1"/>
  <c r="AM57"/>
  <c r="AY57" s="1"/>
  <c r="AM58"/>
  <c r="AY58" s="1"/>
  <c r="AM59"/>
  <c r="AY59" s="1"/>
  <c r="AM60"/>
  <c r="AY60" s="1"/>
  <c r="AM61"/>
  <c r="AY61" s="1"/>
  <c r="AM62"/>
  <c r="AY62" s="1"/>
  <c r="AM63"/>
  <c r="AY63" s="1"/>
  <c r="AM64"/>
  <c r="AY64" s="1"/>
  <c r="AM65"/>
  <c r="AY65" s="1"/>
  <c r="AM66"/>
  <c r="AY66" s="1"/>
  <c r="AM67"/>
  <c r="AY67" s="1"/>
  <c r="AM68"/>
  <c r="AY68" s="1"/>
  <c r="AM69"/>
  <c r="AY69" s="1"/>
  <c r="AM70"/>
  <c r="AY70" s="1"/>
  <c r="AM71"/>
  <c r="AY71" s="1"/>
  <c r="AM72"/>
  <c r="AY72" s="1"/>
  <c r="AM73"/>
  <c r="AY73" s="1"/>
  <c r="AM74"/>
  <c r="AZ74" s="1"/>
  <c r="AM75"/>
  <c r="AZ75" s="1"/>
  <c r="AM76"/>
  <c r="AZ76" s="1"/>
  <c r="AM77"/>
  <c r="AZ77" s="1"/>
  <c r="AM78"/>
  <c r="AZ78" s="1"/>
  <c r="AM79"/>
  <c r="AZ79" s="1"/>
  <c r="AM80"/>
  <c r="AZ80" s="1"/>
  <c r="AM81"/>
  <c r="AZ81" s="1"/>
  <c r="AM82"/>
  <c r="AZ82" s="1"/>
  <c r="AM83"/>
  <c r="AZ83" s="1"/>
  <c r="AM84"/>
  <c r="AZ84" s="1"/>
  <c r="AM85"/>
  <c r="AZ85" s="1"/>
  <c r="AM86"/>
  <c r="AX86" s="1"/>
  <c r="AM87"/>
  <c r="AX87" s="1"/>
  <c r="AM88"/>
  <c r="AX88" s="1"/>
  <c r="AM90"/>
  <c r="AX90" s="1"/>
  <c r="AM91"/>
  <c r="AX91" s="1"/>
  <c r="AM92"/>
  <c r="AX92" s="1"/>
  <c r="AM93"/>
  <c r="AX93" s="1"/>
  <c r="AM94"/>
  <c r="AX94" s="1"/>
  <c r="AM95"/>
  <c r="AZ95" s="1"/>
  <c r="AM96"/>
  <c r="AY96" s="1"/>
  <c r="AM97"/>
  <c r="AZ97" s="1"/>
  <c r="AM98"/>
  <c r="AZ98" s="1"/>
  <c r="AM99"/>
  <c r="AZ99" s="1"/>
  <c r="AM100"/>
  <c r="AZ100" s="1"/>
  <c r="AM101"/>
  <c r="AZ101" s="1"/>
  <c r="AM102"/>
  <c r="AZ102" s="1"/>
  <c r="AM103"/>
  <c r="AZ103" s="1"/>
  <c r="AM104"/>
  <c r="AZ104" s="1"/>
  <c r="AM105"/>
  <c r="AY105" s="1"/>
  <c r="AM106"/>
  <c r="AY106" s="1"/>
  <c r="AM107"/>
  <c r="AY107" s="1"/>
  <c r="AM108"/>
  <c r="AY108" s="1"/>
  <c r="AM109"/>
  <c r="AY109" s="1"/>
  <c r="AM110"/>
  <c r="AY110" s="1"/>
  <c r="AM111"/>
  <c r="AY111" s="1"/>
  <c r="AM112"/>
  <c r="AY112" s="1"/>
  <c r="AM113"/>
  <c r="AY113" s="1"/>
  <c r="AM114"/>
  <c r="AZ114" s="1"/>
  <c r="AM115"/>
  <c r="AZ115" s="1"/>
  <c r="AM116"/>
  <c r="AZ116" s="1"/>
  <c r="AM117"/>
  <c r="AZ117" s="1"/>
  <c r="AM118"/>
  <c r="AZ118" s="1"/>
  <c r="AM119"/>
  <c r="AZ119" s="1"/>
  <c r="AM120"/>
  <c r="AZ120" s="1"/>
  <c r="AY168"/>
  <c r="AY167"/>
  <c r="AY166"/>
  <c r="AY165"/>
  <c r="AY164"/>
  <c r="AY163"/>
  <c r="AY162"/>
  <c r="AY161"/>
  <c r="AY160"/>
  <c r="AY159"/>
  <c r="AY158"/>
  <c r="AY157"/>
  <c r="AY156"/>
  <c r="AY155"/>
  <c r="AY154"/>
  <c r="AY153"/>
  <c r="AY152"/>
  <c r="AY151"/>
  <c r="AY150"/>
  <c r="AY149"/>
  <c r="AY148"/>
  <c r="AY147"/>
  <c r="AY146"/>
  <c r="AY145"/>
  <c r="AY144"/>
  <c r="AY143"/>
  <c r="AY142"/>
  <c r="AY141"/>
  <c r="AY140"/>
  <c r="AY139"/>
  <c r="AY138"/>
  <c r="AY137"/>
  <c r="AY136"/>
  <c r="AY135"/>
  <c r="AY134"/>
  <c r="AY133"/>
  <c r="AY132"/>
  <c r="AY131"/>
  <c r="AY130"/>
  <c r="AY129"/>
  <c r="AX129"/>
  <c r="AY128"/>
  <c r="AX128"/>
  <c r="AY127"/>
  <c r="AX127"/>
  <c r="AY126"/>
  <c r="AX126"/>
  <c r="AY125"/>
  <c r="AX125"/>
  <c r="AY124"/>
  <c r="AX124"/>
  <c r="AY123"/>
  <c r="AX123"/>
  <c r="AY122"/>
  <c r="AX122"/>
  <c r="AY121"/>
  <c r="AX121"/>
  <c r="AY4"/>
  <c r="AX4"/>
  <c r="AM4"/>
  <c r="AZ4" s="1"/>
  <c r="AS3"/>
  <c r="AR3"/>
  <c r="AQ3"/>
  <c r="AN1"/>
  <c r="AI1"/>
  <c r="AG1"/>
  <c r="AE1"/>
  <c r="AC1"/>
  <c r="AA1"/>
  <c r="X1"/>
  <c r="U1"/>
  <c r="N1"/>
  <c r="J1"/>
  <c r="E1"/>
  <c r="AX2" i="12" l="1"/>
  <c r="AT2" s="1"/>
  <c r="AZ2"/>
  <c r="AV2" s="1"/>
  <c r="AY2"/>
  <c r="AU2" s="1"/>
  <c r="AZ3" i="11"/>
  <c r="AV3" s="1"/>
  <c r="B1"/>
  <c r="AY3"/>
  <c r="AU3" s="1"/>
  <c r="AX3"/>
  <c r="AT3" s="1"/>
  <c r="AW3" i="10"/>
  <c r="AS3" s="1"/>
  <c r="AY3"/>
  <c r="AU3" s="1"/>
  <c r="B1"/>
  <c r="AX3"/>
  <c r="AT3" s="1"/>
  <c r="AY74" i="8"/>
  <c r="B1"/>
  <c r="AX3"/>
  <c r="AT3" s="1"/>
  <c r="AY3"/>
  <c r="AU3" s="1"/>
  <c r="AZ3"/>
  <c r="AV3" s="1"/>
  <c r="AW2" i="12" l="1"/>
  <c r="AW3" i="11"/>
  <c r="AV3" i="10"/>
  <c r="AW3" i="8"/>
</calcChain>
</file>

<file path=xl/sharedStrings.xml><?xml version="1.0" encoding="utf-8"?>
<sst xmlns="http://schemas.openxmlformats.org/spreadsheetml/2006/main" count="779" uniqueCount="217">
  <si>
    <t>P1</t>
  </si>
  <si>
    <t>P1BIS</t>
  </si>
  <si>
    <t>P2</t>
  </si>
  <si>
    <t>P3</t>
  </si>
  <si>
    <t>P4</t>
  </si>
  <si>
    <t>CARREFOUR LE PACHA CHAUMUZY VILLE EN TARDENOIS CHANGEMENT PARCOURS</t>
  </si>
  <si>
    <t>CHANGEMENT DE PARCOURS SACY VILLE EN TARDENOIS</t>
  </si>
  <si>
    <t>2 PHOTOS</t>
  </si>
  <si>
    <t>ARRIVEE HAUTVILLERS JONCTION AVEC PARCOURS 3</t>
  </si>
  <si>
    <t>A GAUCHE PUIS A DROITE</t>
  </si>
  <si>
    <t>JONCTION DES PARCOURS P1 P2 P3</t>
  </si>
  <si>
    <t xml:space="preserve">APRES LE PONT BAS HAUTVILLERS </t>
  </si>
  <si>
    <t>LUDES CARREFOUR DE PARCOURS</t>
  </si>
  <si>
    <t>CARREFOUR ROUTE EPERNAY</t>
  </si>
  <si>
    <t>CARREFOUR NANTEUIL FLEURY</t>
  </si>
  <si>
    <t>FLEURY DIRECTION BELVAL</t>
  </si>
  <si>
    <t>CHAUMUZY</t>
  </si>
  <si>
    <t>LA PRESLE</t>
  </si>
  <si>
    <t>CARREFOUR MAILLY2 VUES</t>
  </si>
  <si>
    <t>IDEM 81 NOGENT JONCTION PARCOURS</t>
  </si>
  <si>
    <t>PARCOURS P1 PAROURS P1 PARCOURS P1 PARCOURS P1 PAROURS P1 PARCOURS P1 PARCOURS P1 PAROURS P1 PARCOURS P1 PARCOURS P1 PAROURS P1 PARCOURS P1</t>
  </si>
  <si>
    <t>PIQUETS</t>
  </si>
  <si>
    <t>PHOTO</t>
  </si>
  <si>
    <t>ECUEIL RILLY  P4</t>
  </si>
  <si>
    <t>CARREFOUR   MONTBRE RILLY D409</t>
  </si>
  <si>
    <t>EQUIPE</t>
  </si>
  <si>
    <t>CARREFOUR PARGNY VILLLEDOMMANGE</t>
  </si>
  <si>
    <t>DESCENTE CHAMPILLON APRES RAVITO BELLE VUE</t>
  </si>
  <si>
    <t>LOUVOIS</t>
  </si>
  <si>
    <t>LUDES EN ARRIVANT DE CHIGNY</t>
  </si>
  <si>
    <t>CARREFOUR DE CHAMERY A GAUCHE</t>
  </si>
  <si>
    <t>ECUEIL PARCOURS ALLER P4 RETOUR TOUS LES PARCOURS</t>
  </si>
  <si>
    <t>GARE TGV</t>
  </si>
  <si>
    <t>GEO ANDRE</t>
  </si>
  <si>
    <t>VILLERS AUX NOEUDS</t>
  </si>
  <si>
    <t>EQUIPE 1</t>
  </si>
  <si>
    <t>EQUIPE 2</t>
  </si>
  <si>
    <t>EQUIPE 3</t>
  </si>
  <si>
    <t>CARREFOUR MONTCHENOT LUDES</t>
  </si>
  <si>
    <t>MONTEE HAUTVILLERS MOET ET CHANDON</t>
  </si>
  <si>
    <t>DAMERY</t>
  </si>
  <si>
    <t>CUMIERES MONTEE HAUTVILLERS</t>
  </si>
  <si>
    <t>QUITTER D36 DESCENTE PETITE ROUTE DIRECTION OEUILLY</t>
  </si>
  <si>
    <t>ROND POINT DU CREPS</t>
  </si>
  <si>
    <t>CHATILLON APRES CONTRÔLE</t>
  </si>
  <si>
    <t>VILLE EN TARDENOIS</t>
  </si>
  <si>
    <t xml:space="preserve">ENTREE MAREUIL A DROITE </t>
  </si>
  <si>
    <t>CARREFOUR PRIEURE ROBINSON</t>
  </si>
  <si>
    <t>OEUILLY A DROITE</t>
  </si>
  <si>
    <t>ROND POINT TAUXIERE PHOTO SATELLITE</t>
  </si>
  <si>
    <t>ROND POINT AVENAY</t>
  </si>
  <si>
    <t>POINT RAVITO MAISON DU PARC P1 ET P1BIS SE REJOIGNENT</t>
  </si>
  <si>
    <t>TOTAL FLECHES</t>
  </si>
  <si>
    <t>CARREFOUR CHAMPFLEURY</t>
  </si>
  <si>
    <t>EQUIPE N°1</t>
  </si>
  <si>
    <t>EQUIPE N°2</t>
  </si>
  <si>
    <t>EQUIPE N°3</t>
  </si>
  <si>
    <t>CHANGEMENT PARCOURS (8)</t>
  </si>
  <si>
    <t>HAUTVILLERS</t>
  </si>
  <si>
    <t>DESCENTE DANGEREUSE (8)</t>
  </si>
  <si>
    <t>CARREFOUR DANDEREUX (5)</t>
  </si>
  <si>
    <t>ORGANISATION CYCLOTOURISTE (10)</t>
  </si>
  <si>
    <r>
      <t xml:space="preserve">CARREFOUR D386 ET D22E POURCY     A GAUCHE P1 POURCY                                       A DROITE P3 NANTEUIL LA FORET                 </t>
    </r>
    <r>
      <rPr>
        <b/>
        <sz val="11"/>
        <color theme="1"/>
        <rFont val="Calibri"/>
        <family val="2"/>
        <scheme val="minor"/>
      </rPr>
      <t>N°8</t>
    </r>
  </si>
  <si>
    <r>
      <t xml:space="preserve">CUMIERES MONTEE HAUTILLERS VERS POINT DE VUE A GAUCHE P1                      TOUT DROIT P2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N°3</t>
    </r>
  </si>
  <si>
    <r>
      <t xml:space="preserve">SORTIE AY A GAUCHE MUTIGNY                                 A DROITE P1                                                          AVENAY P2 P3                                                 </t>
    </r>
    <r>
      <rPr>
        <b/>
        <sz val="10"/>
        <rFont val="Arial"/>
        <family val="2"/>
      </rPr>
      <t xml:space="preserve"> N°4</t>
    </r>
  </si>
  <si>
    <r>
      <t xml:space="preserve">CARREFOUR D D980 ET D386 TOUT DROIT VILLE EN TARDENOIS P1                       A GAUCHE CHAUMUZY P2                                          </t>
    </r>
    <r>
      <rPr>
        <b/>
        <sz val="11"/>
        <color theme="1"/>
        <rFont val="Calibri"/>
        <family val="2"/>
        <scheme val="minor"/>
      </rPr>
      <t>N°2</t>
    </r>
  </si>
  <si>
    <t>SACY</t>
  </si>
  <si>
    <t>2,3,8</t>
  </si>
  <si>
    <r>
      <t>VILLE EN TARDENOIS=JONQUERY</t>
    </r>
    <r>
      <rPr>
        <b/>
        <sz val="11"/>
        <color theme="1"/>
        <rFont val="Calibri"/>
        <family val="2"/>
        <scheme val="minor"/>
      </rPr>
      <t xml:space="preserve">                           N°1</t>
    </r>
  </si>
  <si>
    <r>
      <t xml:space="preserve">CHATILLON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N°2</t>
    </r>
  </si>
  <si>
    <r>
      <t xml:space="preserve">BOURSAULT                                                                      </t>
    </r>
    <r>
      <rPr>
        <b/>
        <sz val="11"/>
        <color theme="1"/>
        <rFont val="Calibri"/>
        <family val="2"/>
        <scheme val="minor"/>
      </rPr>
      <t>N°3</t>
    </r>
  </si>
  <si>
    <t>1,2,3</t>
  </si>
  <si>
    <t>4,5,6</t>
  </si>
  <si>
    <r>
      <t xml:space="preserve">AVANT CARREFOUR D71 D951 ENTRE GERMAINE ET ST IMOGES                                                                        </t>
    </r>
    <r>
      <rPr>
        <b/>
        <sz val="11"/>
        <color theme="1"/>
        <rFont val="Calibri"/>
        <family val="2"/>
        <scheme val="minor"/>
      </rPr>
      <t>N°5</t>
    </r>
  </si>
  <si>
    <r>
      <t xml:space="preserve">VILLE EN TARDENOIS </t>
    </r>
    <r>
      <rPr>
        <b/>
        <sz val="10"/>
        <rFont val="Arial"/>
        <family val="2"/>
      </rPr>
      <t>N°2</t>
    </r>
  </si>
  <si>
    <r>
      <t xml:space="preserve">PORT A BINSON </t>
    </r>
    <r>
      <rPr>
        <b/>
        <sz val="10"/>
        <rFont val="Arial"/>
        <family val="2"/>
      </rPr>
      <t>N°3 N°4</t>
    </r>
  </si>
  <si>
    <r>
      <t xml:space="preserve">BOURSAULT </t>
    </r>
    <r>
      <rPr>
        <b/>
        <sz val="10"/>
        <rFont val="Arial"/>
        <family val="2"/>
      </rPr>
      <t>N°5</t>
    </r>
  </si>
  <si>
    <r>
      <t xml:space="preserve">LA CHAUSSEE DE DAMERY </t>
    </r>
    <r>
      <rPr>
        <b/>
        <sz val="10"/>
        <rFont val="Arial"/>
        <family val="2"/>
      </rPr>
      <t>N°6</t>
    </r>
  </si>
  <si>
    <r>
      <t xml:space="preserve">ROUTE DE  DORMANS/VILLEDOMMANGE </t>
    </r>
    <r>
      <rPr>
        <b/>
        <sz val="10"/>
        <rFont val="Arial"/>
        <family val="2"/>
      </rPr>
      <t>N°1</t>
    </r>
  </si>
  <si>
    <r>
      <t xml:space="preserve">MAILLY/LUDES ROUTE DE LOUVOIS                                                        </t>
    </r>
    <r>
      <rPr>
        <b/>
        <sz val="10"/>
        <rFont val="Arial"/>
        <family val="2"/>
      </rPr>
      <t>N°7 N°8</t>
    </r>
  </si>
  <si>
    <r>
      <t xml:space="preserve">ROUTE EPERNAY D71/D951                                                      </t>
    </r>
    <r>
      <rPr>
        <b/>
        <sz val="10"/>
        <rFont val="Arial"/>
        <family val="2"/>
      </rPr>
      <t>N°9 N°10</t>
    </r>
  </si>
  <si>
    <t>2,3,4,5,6</t>
  </si>
  <si>
    <t>12 PANNEAUX</t>
  </si>
  <si>
    <t>CARREFOUR BASLIEUX CHATILLON</t>
  </si>
  <si>
    <t>RP MONTEE CHATILLON</t>
  </si>
  <si>
    <t>MONTEE CHATILLON A DROITE</t>
  </si>
  <si>
    <t>A GAUCHE CHATLLION RUE DE LA MADELEINE</t>
  </si>
  <si>
    <t>A GAUCHE CHATILLON RUE DU CHÂTEAU</t>
  </si>
  <si>
    <t>DESCENTECHATILLON A GAUCHE</t>
  </si>
  <si>
    <t>MAREUIL D3 A GAUCHE</t>
  </si>
  <si>
    <t>MAREUIL LEUVRIGNY A DROITE</t>
  </si>
  <si>
    <t>FESTIGNY A GAUCHE</t>
  </si>
  <si>
    <t>LE CHENE LA REINE TOUT DROIT</t>
  </si>
  <si>
    <t>SORTIE LECHENE A GAUCHE D36</t>
  </si>
  <si>
    <t>OEUILLY A DROITE ROUTE TOURISTIQUE</t>
  </si>
  <si>
    <t>LA CHAUSSE DAMERY A GAUCHE</t>
  </si>
  <si>
    <t>HAUTVILLERS A DROITE H MARTIN</t>
  </si>
  <si>
    <t>CHAMPILLON A GAUCHE</t>
  </si>
  <si>
    <t>DIZY AU FEU A GAUCHE VERS AY</t>
  </si>
  <si>
    <t>ENTREE AY</t>
  </si>
  <si>
    <t>AY RP LE LONG DU CANAL A GAUCHE</t>
  </si>
  <si>
    <t>SORTIE AY MUTIGNY P1 AVENAY P2</t>
  </si>
  <si>
    <t>DESCENTE MUTIGNY P1</t>
  </si>
  <si>
    <t>ENTREE AVENAY JONCTION P1 DESCENTE MUTIGNY</t>
  </si>
  <si>
    <t>AVENAY A GAUCHE</t>
  </si>
  <si>
    <t>LOUVOIS DIRECTION VERTUELLE</t>
  </si>
  <si>
    <t>VERZY CARREFOUR DESCENTE DES FAUX</t>
  </si>
  <si>
    <t>VERZENAY A GAUCEH MONTEE RUE CHANZY</t>
  </si>
  <si>
    <t>VERZENAY A GAUCHE LE MOULIN</t>
  </si>
  <si>
    <t>MAILLY A GAUCHE</t>
  </si>
  <si>
    <t>VILLE EN SELVES A DROITE</t>
  </si>
  <si>
    <t>GERMAINE A DROITE A L'EGLISE</t>
  </si>
  <si>
    <t>GERMAINE A GAUCHE VERS ST IMOGES</t>
  </si>
  <si>
    <t>CARREFOUR  D71 D386 ST IMOGES NANTEUIL HAUTVILLERS</t>
  </si>
  <si>
    <t>CARREFOUR D386 ET D22 FLEURY P1 NANTEUIL P1 BIS</t>
  </si>
  <si>
    <t>HAUT BELVAL A DROITE</t>
  </si>
  <si>
    <t>CUCHERY A DROITE LA NEUVILLE AUX LARRIS</t>
  </si>
  <si>
    <t>POURCY A DROITE RUE DES ECOLES</t>
  </si>
  <si>
    <t>POURCY A GAUCHE MACHUET</t>
  </si>
  <si>
    <t>POURCY A DROITE LA PRESLE</t>
  </si>
  <si>
    <t>RP  MACARON BLEU A GAUCHE</t>
  </si>
  <si>
    <t>RP CREPS A DROITE</t>
  </si>
  <si>
    <t xml:space="preserve">CHIGNY A GAUCHE </t>
  </si>
  <si>
    <t>CHIGNY LES ROSES A DROITE</t>
  </si>
  <si>
    <t>VILLERS ALLERAND A DROITE</t>
  </si>
  <si>
    <t>VILLERS ALLERAND A GAUCHE</t>
  </si>
  <si>
    <t>MONCHENOT CARREFOUR A GAUCHE</t>
  </si>
  <si>
    <t>HAUT MONCHENOT A DROITE SERMIERS</t>
  </si>
  <si>
    <t>SERMIERS A DROITE</t>
  </si>
  <si>
    <t>CHAMPFLEURY A GAUCHE MONTBRE</t>
  </si>
  <si>
    <t>R P GEO ANDRE</t>
  </si>
  <si>
    <t>ENTREE LES MESNEUX A GAUCHE</t>
  </si>
  <si>
    <t>LES MESNEUX A DROITE</t>
  </si>
  <si>
    <t>LES MESNEUX A GAUCHE</t>
  </si>
  <si>
    <t>GAUCHE</t>
  </si>
  <si>
    <t>VERTICAL</t>
  </si>
  <si>
    <t>G</t>
  </si>
  <si>
    <t>D</t>
  </si>
  <si>
    <t>V</t>
  </si>
  <si>
    <t>DD</t>
  </si>
  <si>
    <t>VV</t>
  </si>
  <si>
    <t>SIGNALEURS</t>
  </si>
  <si>
    <t>CHAMPILLON GAUCHE</t>
  </si>
  <si>
    <t>CHAMPILLON DROITE VERS BELLEVUE</t>
  </si>
  <si>
    <t>DROITE</t>
  </si>
  <si>
    <t>GG</t>
  </si>
  <si>
    <t>63 A</t>
  </si>
  <si>
    <t>63 B</t>
  </si>
  <si>
    <t>DANS MONTBRE</t>
  </si>
  <si>
    <t>TOUT DROIT DANS MONTBRE</t>
  </si>
  <si>
    <t>40 B</t>
  </si>
  <si>
    <t>42 B</t>
  </si>
  <si>
    <t>AY AU STOP A DROITE</t>
  </si>
  <si>
    <t>46 A</t>
  </si>
  <si>
    <t>47 B</t>
  </si>
  <si>
    <t>47 A</t>
  </si>
  <si>
    <t>48 B</t>
  </si>
  <si>
    <t>48 A</t>
  </si>
  <si>
    <t>48 C</t>
  </si>
  <si>
    <t>104 A</t>
  </si>
  <si>
    <t>3 BIS</t>
  </si>
  <si>
    <t>4 BIS</t>
  </si>
  <si>
    <t>BEZANNES STOP TOUT DROIT</t>
  </si>
  <si>
    <t>BEZANNES TOUT DROIT RIE DE SACY</t>
  </si>
  <si>
    <t>BEZANNES A DROITE LES MESNEUX</t>
  </si>
  <si>
    <t>BEZANNES A GAUCHE LES MESNEUX</t>
  </si>
  <si>
    <t xml:space="preserve">PANNEAU 4 DIRECTIONS </t>
  </si>
  <si>
    <t>ROUGE</t>
  </si>
  <si>
    <t>JAUNE</t>
  </si>
  <si>
    <t xml:space="preserve">BLEUE </t>
  </si>
  <si>
    <t>VERT</t>
  </si>
  <si>
    <t xml:space="preserve">PANNEAU 3 DIRECTIONS </t>
  </si>
  <si>
    <t xml:space="preserve">PANNEAU 2 DIRECTIONS </t>
  </si>
  <si>
    <t>NOIRE</t>
  </si>
  <si>
    <t>TOTAL</t>
  </si>
  <si>
    <t>IDEM 100 NOGENT JONCTION TOUS LES PARCOURS</t>
  </si>
  <si>
    <r>
      <t xml:space="preserve">CARREFOUR D6 ET D26                                                    TOUT DROIT VILLEDOMMANGE                                                                                    P1 P2 P3                                                                                                   A GAUCHE SACY  P4                                                            </t>
    </r>
    <r>
      <rPr>
        <b/>
        <sz val="11"/>
        <color theme="1"/>
        <rFont val="Calibri"/>
        <family val="2"/>
        <scheme val="minor"/>
      </rPr>
      <t>N°1</t>
    </r>
  </si>
  <si>
    <r>
      <t xml:space="preserve">LUDES                                                                                                  A GAUCHE P1 VILLE EN SELVE                                                                                     A DROITE PUIS  GAUCHE DIRECTION CHIGNY P2 P3 P4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N°5</t>
    </r>
  </si>
  <si>
    <r>
      <t xml:space="preserve">CARREFOUR D386 D22                                                                                                                    A GAUCHE P1 FLEURY LA RIVIERE                                                        TOUT DROIT P1 BIS NANTEUIL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N°7</t>
    </r>
  </si>
  <si>
    <r>
      <t xml:space="preserve">APRES LUDES AVANT VILLE EN SELVE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N°7 </t>
    </r>
  </si>
  <si>
    <r>
      <t xml:space="preserve">AVANT NANTEUIL LA FORET SENS EPERNAY NANTEUIL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N°8</t>
    </r>
  </si>
  <si>
    <r>
      <t xml:space="preserve">AVANT HAUTVILLERS SUR LA D386                              N° </t>
    </r>
    <r>
      <rPr>
        <b/>
        <sz val="10"/>
        <rFont val="Arial"/>
        <family val="2"/>
      </rPr>
      <t>4</t>
    </r>
  </si>
  <si>
    <r>
      <t xml:space="preserve">SORTIE MUTIGNY                                                         </t>
    </r>
    <r>
      <rPr>
        <b/>
        <sz val="10"/>
        <rFont val="Arial"/>
        <family val="2"/>
      </rPr>
      <t>N°5</t>
    </r>
  </si>
  <si>
    <r>
      <t xml:space="preserve">AVANT VERZY SUR LA D34                                </t>
    </r>
    <r>
      <rPr>
        <b/>
        <sz val="10"/>
        <rFont val="Arial"/>
        <family val="2"/>
      </rPr>
      <t>N°6</t>
    </r>
  </si>
  <si>
    <r>
      <t xml:space="preserve">APRES BOURSAULT AVANT CARREFOUR D3 ET D222                                                                       </t>
    </r>
    <r>
      <rPr>
        <b/>
        <sz val="11"/>
        <color theme="1"/>
        <rFont val="Calibri"/>
        <family val="2"/>
        <scheme val="minor"/>
      </rPr>
      <t>N°1</t>
    </r>
  </si>
  <si>
    <r>
      <t xml:space="preserve">CARREFOUR VERZY DESCENTE DES FAUX D34                                                                                           </t>
    </r>
    <r>
      <rPr>
        <b/>
        <sz val="10"/>
        <rFont val="Arial"/>
        <family val="2"/>
      </rPr>
      <t>N°2</t>
    </r>
  </si>
  <si>
    <r>
      <t>MAILLY/LUDES                                                                        N°</t>
    </r>
    <r>
      <rPr>
        <b/>
        <sz val="10"/>
        <rFont val="Arial"/>
        <family val="2"/>
      </rPr>
      <t xml:space="preserve"> 3</t>
    </r>
  </si>
  <si>
    <r>
      <t xml:space="preserve">APRES DESCENTE DE VILLEDOMMANGE ET AVANT CARREFOUR D980 D6                                                                                 </t>
    </r>
    <r>
      <rPr>
        <b/>
        <sz val="10"/>
        <rFont val="Arial"/>
        <family val="2"/>
      </rPr>
      <t>N°4</t>
    </r>
  </si>
  <si>
    <t>JONQUERY</t>
  </si>
  <si>
    <t>NON DEVELOPPEES</t>
  </si>
  <si>
    <t>1,5, 6,7</t>
  </si>
  <si>
    <t>11 PANNEAUX</t>
  </si>
  <si>
    <t>8 PANNEAUX</t>
  </si>
  <si>
    <t>7, 8</t>
  </si>
  <si>
    <t xml:space="preserve">1, 9, 10, </t>
  </si>
  <si>
    <r>
      <t xml:space="preserve">CARREFOUR D71 D386                                            APRES SAINT IMOGES                                                                              P1 ET P1 BIS A DROITE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N°6</t>
    </r>
  </si>
  <si>
    <t>Tronçon 4</t>
  </si>
  <si>
    <t>Tronçon 1</t>
  </si>
  <si>
    <t>Tronçon 3</t>
  </si>
  <si>
    <t>Tronçon 2</t>
  </si>
  <si>
    <t>42 C</t>
  </si>
  <si>
    <t>CHIGNY  NOGENT</t>
  </si>
  <si>
    <t>VILLE EN TARDENOIS ENTREE ET SORTIE</t>
  </si>
  <si>
    <t>PAS DE PHOTOS</t>
  </si>
  <si>
    <t>11x2 PHOTOS</t>
  </si>
  <si>
    <t>10x2 PHOTOS</t>
  </si>
  <si>
    <t>DESCENTE MUTIGNY A GAUCHE</t>
  </si>
  <si>
    <t>ARRIVEE DANS MUTIGNY GAUCHE DROITE</t>
  </si>
  <si>
    <t>P2 AVENAY GAUCHE P1 MUTIGNY</t>
  </si>
  <si>
    <t>BEZANNES TOUT DROIT RUE DE SACY</t>
  </si>
  <si>
    <t>1 jaune plus une bleue</t>
  </si>
  <si>
    <t>2 rouge plus 2 bleue</t>
  </si>
  <si>
    <t>BOURSAULT</t>
  </si>
  <si>
    <t>CARREFOUR D3 BOURSAULT LA CHAUSSEE DAMERY</t>
  </si>
  <si>
    <t>3 rouge plus 3 bleue</t>
  </si>
  <si>
    <t>deux fléches</t>
  </si>
  <si>
    <t>1 rouge plus 1 bleue</t>
  </si>
</sst>
</file>

<file path=xl/styles.xml><?xml version="1.0" encoding="utf-8"?>
<styleSheet xmlns="http://schemas.openxmlformats.org/spreadsheetml/2006/main">
  <numFmts count="1">
    <numFmt numFmtId="164" formatCode="00&quot; FLECHES&quot;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00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textRotation="90"/>
    </xf>
    <xf numFmtId="0" fontId="2" fillId="4" borderId="0" xfId="0" applyFont="1" applyFill="1" applyAlignment="1">
      <alignment horizontal="center" textRotation="90"/>
    </xf>
    <xf numFmtId="0" fontId="3" fillId="5" borderId="0" xfId="0" applyFont="1" applyFill="1" applyAlignment="1">
      <alignment horizontal="center" textRotation="90"/>
    </xf>
    <xf numFmtId="0" fontId="2" fillId="6" borderId="0" xfId="0" applyFont="1" applyFill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textRotation="90"/>
    </xf>
    <xf numFmtId="1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5" fillId="7" borderId="0" xfId="0" applyNumberFormat="1" applyFont="1" applyFill="1" applyAlignment="1">
      <alignment vertical="center"/>
    </xf>
    <xf numFmtId="1" fontId="8" fillId="7" borderId="0" xfId="0" applyNumberFormat="1" applyFont="1" applyFill="1" applyAlignment="1">
      <alignment horizontal="right" textRotation="90"/>
    </xf>
    <xf numFmtId="1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0" fillId="7" borderId="0" xfId="0" applyFill="1"/>
    <xf numFmtId="0" fontId="0" fillId="0" borderId="0" xfId="0" applyAlignment="1">
      <alignment horizontal="center" textRotation="90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/>
    </xf>
    <xf numFmtId="0" fontId="0" fillId="0" borderId="17" xfId="0" applyBorder="1"/>
    <xf numFmtId="0" fontId="0" fillId="0" borderId="3" xfId="0" applyBorder="1"/>
    <xf numFmtId="1" fontId="0" fillId="0" borderId="3" xfId="0" applyNumberFormat="1" applyFill="1" applyBorder="1" applyAlignment="1">
      <alignment horizontal="center" vertical="center"/>
    </xf>
    <xf numFmtId="1" fontId="13" fillId="7" borderId="0" xfId="0" applyNumberFormat="1" applyFont="1" applyFill="1" applyAlignment="1">
      <alignment horizontal="right" textRotation="90"/>
    </xf>
    <xf numFmtId="1" fontId="13" fillId="7" borderId="0" xfId="0" applyNumberFormat="1" applyFont="1" applyFill="1" applyAlignment="1">
      <alignment vertical="center"/>
    </xf>
    <xf numFmtId="0" fontId="13" fillId="2" borderId="16" xfId="0" applyFont="1" applyFill="1" applyBorder="1"/>
    <xf numFmtId="0" fontId="13" fillId="0" borderId="2" xfId="0" applyFont="1" applyBorder="1"/>
    <xf numFmtId="0" fontId="13" fillId="2" borderId="2" xfId="0" applyFont="1" applyFill="1" applyBorder="1"/>
    <xf numFmtId="0" fontId="13" fillId="7" borderId="2" xfId="0" applyFont="1" applyFill="1" applyBorder="1"/>
    <xf numFmtId="0" fontId="13" fillId="0" borderId="2" xfId="0" applyFont="1" applyFill="1" applyBorder="1"/>
    <xf numFmtId="0" fontId="13" fillId="0" borderId="0" xfId="0" applyFont="1"/>
    <xf numFmtId="1" fontId="0" fillId="0" borderId="1" xfId="0" applyNumberFormat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15" fillId="3" borderId="0" xfId="0" applyNumberFormat="1" applyFont="1" applyFill="1" applyAlignment="1">
      <alignment horizontal="right" textRotation="90"/>
    </xf>
    <xf numFmtId="1" fontId="14" fillId="3" borderId="0" xfId="0" applyNumberFormat="1" applyFont="1" applyFill="1" applyBorder="1" applyAlignment="1">
      <alignment horizontal="center"/>
    </xf>
    <xf numFmtId="1" fontId="14" fillId="3" borderId="0" xfId="0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2" borderId="2" xfId="0" applyFill="1" applyBorder="1"/>
    <xf numFmtId="0" fontId="0" fillId="4" borderId="3" xfId="0" applyFill="1" applyBorder="1"/>
    <xf numFmtId="0" fontId="0" fillId="11" borderId="3" xfId="0" applyFill="1" applyBorder="1"/>
    <xf numFmtId="0" fontId="0" fillId="6" borderId="4" xfId="0" applyFill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0" fillId="4" borderId="2" xfId="0" applyFill="1" applyBorder="1"/>
    <xf numFmtId="0" fontId="0" fillId="6" borderId="3" xfId="0" applyFill="1" applyBorder="1"/>
    <xf numFmtId="0" fontId="0" fillId="0" borderId="4" xfId="0" applyBorder="1"/>
    <xf numFmtId="0" fontId="0" fillId="7" borderId="18" xfId="0" applyFill="1" applyBorder="1"/>
    <xf numFmtId="0" fontId="17" fillId="7" borderId="19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64" fontId="0" fillId="0" borderId="0" xfId="0" applyNumberFormat="1"/>
    <xf numFmtId="18" fontId="0" fillId="7" borderId="0" xfId="0" applyNumberFormat="1" applyFill="1"/>
    <xf numFmtId="1" fontId="0" fillId="0" borderId="1" xfId="0" applyNumberFormat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1" fontId="0" fillId="0" borderId="2" xfId="0" applyNumberFormat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1" fontId="0" fillId="7" borderId="3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64" fontId="0" fillId="0" borderId="0" xfId="0" applyNumberFormat="1" applyAlignment="1"/>
    <xf numFmtId="0" fontId="0" fillId="0" borderId="0" xfId="0" applyAlignment="1"/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8" fillId="7" borderId="1" xfId="0" applyNumberFormat="1" applyFont="1" applyFill="1" applyBorder="1" applyAlignment="1">
      <alignment horizontal="right" textRotation="90"/>
    </xf>
    <xf numFmtId="0" fontId="0" fillId="0" borderId="1" xfId="0" applyBorder="1" applyAlignment="1">
      <alignment horizontal="center" textRotation="90" wrapText="1"/>
    </xf>
    <xf numFmtId="1" fontId="1" fillId="7" borderId="1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 wrapText="1"/>
    </xf>
    <xf numFmtId="1" fontId="0" fillId="7" borderId="1" xfId="0" applyNumberFormat="1" applyFill="1" applyBorder="1" applyAlignment="1">
      <alignment horizontal="center"/>
    </xf>
    <xf numFmtId="1" fontId="0" fillId="7" borderId="0" xfId="0" applyNumberFormat="1" applyFill="1" applyAlignment="1">
      <alignment horizontal="center"/>
    </xf>
    <xf numFmtId="1" fontId="0" fillId="7" borderId="0" xfId="0" applyNumberFormat="1" applyFill="1" applyBorder="1" applyAlignment="1">
      <alignment horizontal="center"/>
    </xf>
    <xf numFmtId="0" fontId="0" fillId="7" borderId="0" xfId="0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0" fillId="7" borderId="1" xfId="0" applyFont="1" applyFill="1" applyBorder="1" applyAlignment="1">
      <alignment horizontal="center" textRotation="90" wrapText="1"/>
    </xf>
    <xf numFmtId="1" fontId="0" fillId="7" borderId="1" xfId="0" applyNumberFormat="1" applyFont="1" applyFill="1" applyBorder="1" applyAlignment="1">
      <alignment horizontal="center"/>
    </xf>
    <xf numFmtId="1" fontId="5" fillId="7" borderId="0" xfId="0" applyNumberFormat="1" applyFont="1" applyFill="1" applyAlignment="1">
      <alignment horizontal="right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textRotation="90"/>
    </xf>
    <xf numFmtId="1" fontId="13" fillId="7" borderId="1" xfId="0" applyNumberFormat="1" applyFont="1" applyFill="1" applyBorder="1" applyAlignment="1">
      <alignment horizontal="right" textRotation="90"/>
    </xf>
    <xf numFmtId="0" fontId="2" fillId="0" borderId="1" xfId="0" applyFont="1" applyFill="1" applyBorder="1" applyAlignment="1">
      <alignment horizontal="center" vertical="center" wrapText="1"/>
    </xf>
    <xf numFmtId="0" fontId="13" fillId="7" borderId="1" xfId="0" applyFont="1" applyFill="1" applyBorder="1"/>
    <xf numFmtId="1" fontId="0" fillId="7" borderId="1" xfId="0" applyNumberFormat="1" applyFill="1" applyBorder="1" applyAlignment="1">
      <alignment horizontal="center" vertical="center"/>
    </xf>
    <xf numFmtId="1" fontId="0" fillId="7" borderId="4" xfId="0" applyNumberForma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textRotation="90"/>
    </xf>
    <xf numFmtId="1" fontId="0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7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7" borderId="4" xfId="0" applyFont="1" applyFill="1" applyBorder="1"/>
    <xf numFmtId="0" fontId="0" fillId="7" borderId="4" xfId="0" applyFill="1" applyBorder="1"/>
    <xf numFmtId="0" fontId="11" fillId="7" borderId="5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wrapText="1"/>
    </xf>
    <xf numFmtId="0" fontId="12" fillId="7" borderId="5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0" fillId="7" borderId="5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wrapText="1"/>
    </xf>
    <xf numFmtId="0" fontId="0" fillId="7" borderId="11" xfId="0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7" borderId="14" xfId="0" applyFill="1" applyBorder="1" applyAlignment="1">
      <alignment horizontal="center" wrapText="1"/>
    </xf>
    <xf numFmtId="0" fontId="12" fillId="7" borderId="14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 wrapText="1"/>
    </xf>
    <xf numFmtId="0" fontId="12" fillId="7" borderId="13" xfId="0" applyFont="1" applyFill="1" applyBorder="1"/>
    <xf numFmtId="0" fontId="11" fillId="7" borderId="9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1" fillId="7" borderId="11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vertical="top"/>
    </xf>
    <xf numFmtId="0" fontId="11" fillId="7" borderId="14" xfId="0" applyFont="1" applyFill="1" applyBorder="1" applyAlignment="1">
      <alignment vertical="top"/>
    </xf>
    <xf numFmtId="0" fontId="11" fillId="7" borderId="10" xfId="0" applyFont="1" applyFill="1" applyBorder="1" applyAlignment="1">
      <alignment horizontal="center" vertical="top"/>
    </xf>
    <xf numFmtId="164" fontId="10" fillId="0" borderId="0" xfId="0" applyNumberFormat="1" applyFont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1" fontId="0" fillId="7" borderId="3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6" fillId="8" borderId="0" xfId="0" applyFont="1" applyFill="1" applyAlignment="1">
      <alignment horizontal="center" vertical="center" textRotation="90"/>
    </xf>
    <xf numFmtId="1" fontId="0" fillId="2" borderId="1" xfId="0" applyNumberFormat="1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2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164" fontId="9" fillId="2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0" fontId="7" fillId="9" borderId="0" xfId="0" applyFont="1" applyFill="1" applyAlignment="1">
      <alignment horizontal="center" vertical="center" textRotation="90"/>
    </xf>
    <xf numFmtId="0" fontId="4" fillId="10" borderId="0" xfId="0" applyFont="1" applyFill="1" applyAlignment="1">
      <alignment horizontal="center" vertical="center" textRotation="90" wrapText="1"/>
    </xf>
    <xf numFmtId="164" fontId="8" fillId="7" borderId="0" xfId="0" applyNumberFormat="1" applyFont="1" applyFill="1" applyAlignment="1">
      <alignment horizontal="center" vertical="center"/>
    </xf>
    <xf numFmtId="0" fontId="19" fillId="7" borderId="7" xfId="0" applyFont="1" applyFill="1" applyBorder="1" applyAlignment="1">
      <alignment horizontal="center" vertical="center" textRotation="90"/>
    </xf>
    <xf numFmtId="0" fontId="19" fillId="7" borderId="11" xfId="0" applyFont="1" applyFill="1" applyBorder="1" applyAlignment="1">
      <alignment horizontal="center" vertical="center" textRotation="90"/>
    </xf>
    <xf numFmtId="0" fontId="19" fillId="7" borderId="14" xfId="0" applyFont="1" applyFill="1" applyBorder="1" applyAlignment="1">
      <alignment horizontal="center" vertical="center" textRotation="90"/>
    </xf>
    <xf numFmtId="1" fontId="0" fillId="7" borderId="1" xfId="0" applyNumberForma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left" wrapText="1"/>
    </xf>
    <xf numFmtId="0" fontId="18" fillId="8" borderId="7" xfId="0" applyFont="1" applyFill="1" applyBorder="1" applyAlignment="1">
      <alignment horizontal="center" vertical="center" textRotation="90"/>
    </xf>
    <xf numFmtId="0" fontId="18" fillId="8" borderId="11" xfId="0" applyFont="1" applyFill="1" applyBorder="1" applyAlignment="1">
      <alignment horizontal="center" vertical="center" textRotation="90"/>
    </xf>
    <xf numFmtId="0" fontId="18" fillId="8" borderId="14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4" fontId="20" fillId="2" borderId="0" xfId="0" applyNumberFormat="1" applyFont="1" applyFill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7" borderId="7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00FF00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2</xdr:row>
      <xdr:rowOff>314326</xdr:rowOff>
    </xdr:from>
    <xdr:to>
      <xdr:col>0</xdr:col>
      <xdr:colOff>2809876</xdr:colOff>
      <xdr:row>5</xdr:row>
      <xdr:rowOff>208332</xdr:rowOff>
    </xdr:to>
    <xdr:pic>
      <xdr:nvPicPr>
        <xdr:cNvPr id="2" name="Image 1" descr="ORGANISATION CYCLO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6" y="714376"/>
          <a:ext cx="2171700" cy="75125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1219201</xdr:colOff>
      <xdr:row>8</xdr:row>
      <xdr:rowOff>257176</xdr:rowOff>
    </xdr:from>
    <xdr:to>
      <xdr:col>0</xdr:col>
      <xdr:colOff>2390895</xdr:colOff>
      <xdr:row>9</xdr:row>
      <xdr:rowOff>714375</xdr:rowOff>
    </xdr:to>
    <xdr:pic>
      <xdr:nvPicPr>
        <xdr:cNvPr id="3" name="Image 2" descr="CHANGEMENT PARCOURS2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1" y="3028951"/>
          <a:ext cx="1171694" cy="1400174"/>
        </a:xfrm>
        <a:prstGeom prst="rect">
          <a:avLst/>
        </a:prstGeom>
      </xdr:spPr>
    </xdr:pic>
    <xdr:clientData/>
  </xdr:twoCellAnchor>
  <xdr:twoCellAnchor editAs="oneCell">
    <xdr:from>
      <xdr:col>0</xdr:col>
      <xdr:colOff>1085850</xdr:colOff>
      <xdr:row>12</xdr:row>
      <xdr:rowOff>304800</xdr:rowOff>
    </xdr:from>
    <xdr:to>
      <xdr:col>0</xdr:col>
      <xdr:colOff>2352675</xdr:colOff>
      <xdr:row>15</xdr:row>
      <xdr:rowOff>91233</xdr:rowOff>
    </xdr:to>
    <xdr:pic>
      <xdr:nvPicPr>
        <xdr:cNvPr id="4" name="Image 3" descr="DESCENTE DANGEREUSE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5850" y="5972175"/>
          <a:ext cx="1266825" cy="1129458"/>
        </a:xfrm>
        <a:prstGeom prst="rect">
          <a:avLst/>
        </a:prstGeom>
      </xdr:spPr>
    </xdr:pic>
    <xdr:clientData/>
  </xdr:twoCellAnchor>
  <xdr:twoCellAnchor editAs="oneCell">
    <xdr:from>
      <xdr:col>0</xdr:col>
      <xdr:colOff>1171575</xdr:colOff>
      <xdr:row>16</xdr:row>
      <xdr:rowOff>400050</xdr:rowOff>
    </xdr:from>
    <xdr:to>
      <xdr:col>0</xdr:col>
      <xdr:colOff>2267553</xdr:colOff>
      <xdr:row>19</xdr:row>
      <xdr:rowOff>95250</xdr:rowOff>
    </xdr:to>
    <xdr:pic>
      <xdr:nvPicPr>
        <xdr:cNvPr id="5" name="Image 4" descr="CARREFOUR DANGEREUX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1575" y="7610475"/>
          <a:ext cx="1095978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68"/>
  <sheetViews>
    <sheetView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X2" sqref="X2:Y2"/>
    </sheetView>
  </sheetViews>
  <sheetFormatPr baseColWidth="10" defaultRowHeight="15.75"/>
  <cols>
    <col min="1" max="1" width="0.5703125" customWidth="1"/>
    <col min="2" max="2" width="6.140625" customWidth="1"/>
    <col min="3" max="3" width="17.140625" customWidth="1"/>
    <col min="4" max="4" width="9" bestFit="1" customWidth="1"/>
    <col min="5" max="8" width="3" style="3" customWidth="1"/>
    <col min="9" max="9" width="1.7109375" style="4" customWidth="1"/>
    <col min="10" max="12" width="3.5703125" style="4" customWidth="1"/>
    <col min="13" max="13" width="1.7109375" style="4" customWidth="1"/>
    <col min="14" max="16" width="3.5703125" style="4" customWidth="1"/>
    <col min="17" max="17" width="1.7109375" style="4" customWidth="1"/>
    <col min="18" max="18" width="5.85546875" style="4" customWidth="1"/>
    <col min="19" max="19" width="6.28515625" style="4" customWidth="1"/>
    <col min="20" max="20" width="1.7109375" style="4" customWidth="1"/>
    <col min="21" max="22" width="4.5703125" style="4" customWidth="1"/>
    <col min="23" max="23" width="1.7109375" style="4" customWidth="1"/>
    <col min="24" max="25" width="8.140625" style="4" customWidth="1"/>
    <col min="26" max="26" width="1.7109375" style="4" customWidth="1"/>
    <col min="27" max="27" width="2.7109375" style="4" customWidth="1"/>
    <col min="28" max="28" width="1.7109375" style="4" customWidth="1"/>
    <col min="29" max="29" width="2.7109375" style="4" customWidth="1"/>
    <col min="30" max="30" width="1.7109375" style="4" customWidth="1"/>
    <col min="31" max="31" width="3.28515625" style="4" customWidth="1"/>
    <col min="32" max="32" width="1.7109375" style="4" customWidth="1"/>
    <col min="33" max="33" width="3.42578125" style="4" customWidth="1"/>
    <col min="34" max="34" width="1.7109375" style="4" customWidth="1"/>
    <col min="35" max="37" width="3.140625" style="4" customWidth="1"/>
    <col min="38" max="38" width="4" style="4" customWidth="1"/>
    <col min="39" max="39" width="6.28515625" style="4" customWidth="1"/>
    <col min="40" max="40" width="4.7109375" style="4" bestFit="1" customWidth="1"/>
    <col min="41" max="41" width="4.85546875" style="44" customWidth="1"/>
    <col min="42" max="42" width="9.7109375" style="20" bestFit="1" customWidth="1"/>
    <col min="43" max="43" width="11.42578125" customWidth="1"/>
    <col min="45" max="45" width="16.42578125" customWidth="1"/>
    <col min="49" max="49" width="11.7109375" bestFit="1" customWidth="1"/>
  </cols>
  <sheetData>
    <row r="1" spans="2:94" ht="15" customHeight="1">
      <c r="B1" s="177">
        <f>SUM(E1:AI1)</f>
        <v>137</v>
      </c>
      <c r="C1" s="177"/>
      <c r="D1" s="15"/>
      <c r="E1" s="178">
        <f>SUM(E4:H151)</f>
        <v>21</v>
      </c>
      <c r="F1" s="178"/>
      <c r="G1" s="178"/>
      <c r="H1" s="178"/>
      <c r="I1" s="22"/>
      <c r="J1" s="178">
        <f>SUM(J4:L431)</f>
        <v>24</v>
      </c>
      <c r="K1" s="178"/>
      <c r="L1" s="178"/>
      <c r="M1" s="22"/>
      <c r="N1" s="178">
        <f>SUM(N4:P648)</f>
        <v>9</v>
      </c>
      <c r="O1" s="178"/>
      <c r="P1" s="178"/>
      <c r="Q1" s="22"/>
      <c r="R1" s="178"/>
      <c r="S1" s="178"/>
      <c r="T1" s="22"/>
      <c r="U1" s="178">
        <f>SUM(U4:V308)</f>
        <v>27</v>
      </c>
      <c r="V1" s="178"/>
      <c r="W1" s="13"/>
      <c r="X1" s="178">
        <f>SUM(X4:Y308)</f>
        <v>0</v>
      </c>
      <c r="Y1" s="178"/>
      <c r="Z1" s="22"/>
      <c r="AA1" s="23">
        <f>SUM(AA4:AA225)</f>
        <v>25</v>
      </c>
      <c r="AB1" s="22"/>
      <c r="AC1" s="23">
        <f>SUM(AC4:AC225)</f>
        <v>3</v>
      </c>
      <c r="AD1" s="22"/>
      <c r="AE1" s="23">
        <f>SUM(AE4:AE225)</f>
        <v>9</v>
      </c>
      <c r="AF1" s="22"/>
      <c r="AG1" s="23">
        <f>SUM(AG4:AG225)</f>
        <v>10</v>
      </c>
      <c r="AH1" s="22"/>
      <c r="AI1" s="23">
        <f>SUM(AI4:AI225)</f>
        <v>9</v>
      </c>
      <c r="AJ1" s="23"/>
      <c r="AK1" s="23"/>
      <c r="AL1" s="23"/>
      <c r="AM1" s="13"/>
      <c r="AN1" s="14">
        <f>SUM(AN4:AN225)</f>
        <v>13</v>
      </c>
      <c r="AO1" s="38"/>
      <c r="AP1" s="17"/>
      <c r="AQ1" s="82" t="s">
        <v>35</v>
      </c>
      <c r="AR1" s="82" t="s">
        <v>36</v>
      </c>
      <c r="AS1" s="82" t="s">
        <v>37</v>
      </c>
      <c r="AT1" s="4" t="s">
        <v>35</v>
      </c>
      <c r="AU1" s="4" t="s">
        <v>36</v>
      </c>
      <c r="AV1" s="4" t="s">
        <v>37</v>
      </c>
      <c r="CN1" s="4">
        <v>1</v>
      </c>
      <c r="CO1" s="4">
        <v>2</v>
      </c>
      <c r="CP1" s="4">
        <v>3</v>
      </c>
    </row>
    <row r="2" spans="2:94" ht="26.25" customHeight="1">
      <c r="B2" s="177"/>
      <c r="C2" s="177"/>
      <c r="D2" s="15"/>
      <c r="E2" s="157"/>
      <c r="F2" s="157"/>
      <c r="G2" s="157"/>
      <c r="H2" s="157"/>
      <c r="I2" s="22"/>
      <c r="J2" s="157"/>
      <c r="K2" s="157"/>
      <c r="L2" s="157"/>
      <c r="M2" s="22"/>
      <c r="N2" s="157"/>
      <c r="O2" s="157"/>
      <c r="P2" s="157"/>
      <c r="Q2" s="22"/>
      <c r="R2" s="194" t="s">
        <v>210</v>
      </c>
      <c r="S2" s="194"/>
      <c r="T2" s="22"/>
      <c r="U2" s="157"/>
      <c r="V2" s="157"/>
      <c r="W2" s="13"/>
      <c r="X2" s="194" t="s">
        <v>214</v>
      </c>
      <c r="Y2" s="194"/>
      <c r="Z2" s="22"/>
      <c r="AA2" s="23"/>
      <c r="AB2" s="22"/>
      <c r="AC2" s="23"/>
      <c r="AD2" s="22"/>
      <c r="AE2" s="23"/>
      <c r="AF2" s="22"/>
      <c r="AG2" s="23"/>
      <c r="AH2" s="22"/>
      <c r="AI2" s="23"/>
      <c r="AJ2" s="23"/>
      <c r="AK2" s="23"/>
      <c r="AL2" s="23"/>
      <c r="AM2" s="13"/>
      <c r="AN2" s="14"/>
      <c r="AO2" s="38"/>
      <c r="AP2" s="17"/>
      <c r="AQ2" s="82"/>
      <c r="AR2" s="82"/>
      <c r="AS2" s="82"/>
      <c r="AT2" s="4"/>
      <c r="AU2" s="4"/>
      <c r="AV2" s="4"/>
      <c r="CN2" s="4"/>
      <c r="CO2" s="4"/>
      <c r="CP2" s="4"/>
    </row>
    <row r="3" spans="2:94" ht="58.5" customHeight="1">
      <c r="B3" s="177"/>
      <c r="C3" s="177"/>
      <c r="D3" s="16" t="s">
        <v>22</v>
      </c>
      <c r="E3" s="5" t="s">
        <v>0</v>
      </c>
      <c r="F3" s="6" t="s">
        <v>2</v>
      </c>
      <c r="G3" s="7" t="s">
        <v>3</v>
      </c>
      <c r="H3" s="8" t="s">
        <v>4</v>
      </c>
      <c r="J3" s="5" t="s">
        <v>0</v>
      </c>
      <c r="K3" s="6" t="s">
        <v>2</v>
      </c>
      <c r="L3" s="7" t="s">
        <v>3</v>
      </c>
      <c r="N3" s="6" t="s">
        <v>2</v>
      </c>
      <c r="O3" s="7" t="s">
        <v>3</v>
      </c>
      <c r="P3" s="8" t="s">
        <v>4</v>
      </c>
      <c r="R3" s="6" t="s">
        <v>2</v>
      </c>
      <c r="S3" s="7" t="s">
        <v>3</v>
      </c>
      <c r="U3" s="5" t="s">
        <v>0</v>
      </c>
      <c r="V3" s="6" t="s">
        <v>2</v>
      </c>
      <c r="W3" s="12"/>
      <c r="X3" s="5" t="s">
        <v>0</v>
      </c>
      <c r="Y3" s="7" t="s">
        <v>3</v>
      </c>
      <c r="AA3" s="5" t="s">
        <v>0</v>
      </c>
      <c r="AC3" s="9" t="s">
        <v>1</v>
      </c>
      <c r="AE3" s="6" t="s">
        <v>2</v>
      </c>
      <c r="AG3" s="7" t="s">
        <v>3</v>
      </c>
      <c r="AI3" s="8" t="s">
        <v>4</v>
      </c>
      <c r="AJ3" s="50" t="s">
        <v>134</v>
      </c>
      <c r="AK3" s="50" t="s">
        <v>144</v>
      </c>
      <c r="AL3" s="50" t="s">
        <v>135</v>
      </c>
      <c r="AM3" s="25" t="s">
        <v>52</v>
      </c>
      <c r="AN3" s="28" t="s">
        <v>21</v>
      </c>
      <c r="AO3" s="37" t="s">
        <v>22</v>
      </c>
      <c r="AP3" s="18" t="s">
        <v>25</v>
      </c>
      <c r="AQ3" s="81">
        <f>COUNTIF($AP$4:$AP$120,CN1)</f>
        <v>37</v>
      </c>
      <c r="AR3" s="81">
        <f>COUNTIF($AP$4:$AP$120,CO1)</f>
        <v>41</v>
      </c>
      <c r="AS3" s="81">
        <f>COUNTIF($AP$4:$AP$120,CP1)</f>
        <v>39</v>
      </c>
      <c r="AT3" s="21">
        <f>AX3</f>
        <v>45</v>
      </c>
      <c r="AU3" s="21" t="e">
        <f t="shared" ref="AU3:AV3" si="0">AY3</f>
        <v>#VALUE!</v>
      </c>
      <c r="AV3" s="21">
        <f t="shared" si="0"/>
        <v>44</v>
      </c>
      <c r="AW3" s="71" t="e">
        <f>SUM(AT3:AV3)</f>
        <v>#VALUE!</v>
      </c>
      <c r="AX3">
        <f>SUM(AX4:AX157)</f>
        <v>45</v>
      </c>
      <c r="AY3" t="e">
        <f t="shared" ref="AY3:AZ3" si="1">SUM(AY4:AY157)</f>
        <v>#VALUE!</v>
      </c>
      <c r="AZ3">
        <f t="shared" si="1"/>
        <v>44</v>
      </c>
    </row>
    <row r="4" spans="2:94" ht="15.75" customHeight="1">
      <c r="B4" s="179" t="s">
        <v>20</v>
      </c>
      <c r="C4" s="1" t="s">
        <v>7</v>
      </c>
      <c r="D4" s="1">
        <v>1</v>
      </c>
      <c r="E4" s="158">
        <v>2</v>
      </c>
      <c r="F4" s="163"/>
      <c r="G4" s="163"/>
      <c r="H4" s="159"/>
      <c r="I4" s="10"/>
      <c r="J4" s="164"/>
      <c r="K4" s="164"/>
      <c r="L4" s="164"/>
      <c r="M4" s="10"/>
      <c r="N4" s="164"/>
      <c r="O4" s="164"/>
      <c r="P4" s="164"/>
      <c r="Q4" s="10"/>
      <c r="R4" s="164"/>
      <c r="S4" s="164"/>
      <c r="T4" s="10"/>
      <c r="U4" s="164"/>
      <c r="V4" s="164"/>
      <c r="W4" s="12"/>
      <c r="X4" s="164"/>
      <c r="Y4" s="164"/>
      <c r="Z4" s="10"/>
      <c r="AA4" s="29"/>
      <c r="AB4" s="10"/>
      <c r="AC4" s="29"/>
      <c r="AD4" s="10"/>
      <c r="AE4" s="29"/>
      <c r="AF4" s="10"/>
      <c r="AG4" s="29"/>
      <c r="AH4" s="10"/>
      <c r="AI4" s="29"/>
      <c r="AJ4" s="51" t="s">
        <v>136</v>
      </c>
      <c r="AK4" s="51" t="s">
        <v>137</v>
      </c>
      <c r="AL4" s="51"/>
      <c r="AM4" s="10">
        <f>E4+J4+N4+R4+U4+X4+AA4+AC4+AE4+AG4+AI4</f>
        <v>2</v>
      </c>
      <c r="AN4" s="29"/>
      <c r="AO4" s="39">
        <v>1</v>
      </c>
      <c r="AP4" s="33">
        <v>3</v>
      </c>
      <c r="AQ4" s="34" t="s">
        <v>130</v>
      </c>
      <c r="AR4" s="34"/>
      <c r="AS4" s="34"/>
      <c r="AX4" t="str">
        <f>IF(AP4=$CN$1,AM4,"")</f>
        <v/>
      </c>
      <c r="AY4" t="str">
        <f>IF(AP4=$CO$1,AM4,"")</f>
        <v/>
      </c>
      <c r="AZ4">
        <f>IF(AP4=$CP$1,AM4,"")</f>
        <v>2</v>
      </c>
    </row>
    <row r="5" spans="2:94">
      <c r="B5" s="179"/>
      <c r="D5">
        <v>2</v>
      </c>
      <c r="E5" s="168">
        <v>1</v>
      </c>
      <c r="F5" s="169"/>
      <c r="G5" s="169"/>
      <c r="H5" s="170"/>
      <c r="I5" s="10"/>
      <c r="J5" s="164"/>
      <c r="K5" s="164"/>
      <c r="L5" s="164"/>
      <c r="M5" s="10"/>
      <c r="N5" s="164"/>
      <c r="O5" s="164"/>
      <c r="P5" s="164"/>
      <c r="Q5" s="10"/>
      <c r="R5" s="164"/>
      <c r="S5" s="164"/>
      <c r="T5" s="10"/>
      <c r="U5" s="164"/>
      <c r="V5" s="164"/>
      <c r="W5" s="12"/>
      <c r="X5" s="164"/>
      <c r="Y5" s="164"/>
      <c r="Z5" s="10"/>
      <c r="AA5" s="29"/>
      <c r="AB5" s="10"/>
      <c r="AC5" s="29"/>
      <c r="AD5" s="10"/>
      <c r="AE5" s="29"/>
      <c r="AF5" s="10"/>
      <c r="AG5" s="29"/>
      <c r="AH5" s="10"/>
      <c r="AI5" s="29"/>
      <c r="AJ5" s="51"/>
      <c r="AK5" s="51"/>
      <c r="AL5" s="51" t="s">
        <v>138</v>
      </c>
      <c r="AM5" s="10">
        <f t="shared" ref="AM5:AM70" si="2">E5+J5+N5+R5+U5+X5+AA5+AC5+AE5+AG5+AI5</f>
        <v>1</v>
      </c>
      <c r="AN5" s="29"/>
      <c r="AO5" s="40">
        <v>2</v>
      </c>
      <c r="AP5" s="31">
        <v>3</v>
      </c>
      <c r="AQ5" s="35" t="s">
        <v>43</v>
      </c>
      <c r="AR5" s="35"/>
      <c r="AS5" s="35"/>
      <c r="AX5" t="str">
        <f t="shared" ref="AX5:AX15" si="3">IF(AP5=$CN$1,AM5,"")</f>
        <v/>
      </c>
      <c r="AY5" t="str">
        <f t="shared" ref="AY5:AY15" si="4">IF(AP5=$CO$1,AM5,"")</f>
        <v/>
      </c>
      <c r="AZ5">
        <f t="shared" ref="AZ5:AZ15" si="5">IF(AP5=$CP$1,AM5,"")</f>
        <v>1</v>
      </c>
    </row>
    <row r="6" spans="2:94">
      <c r="B6" s="179"/>
      <c r="D6">
        <v>3</v>
      </c>
      <c r="E6" s="158">
        <v>1</v>
      </c>
      <c r="F6" s="163"/>
      <c r="G6" s="163"/>
      <c r="H6" s="159"/>
      <c r="I6" s="10"/>
      <c r="J6" s="164"/>
      <c r="K6" s="164"/>
      <c r="L6" s="164"/>
      <c r="M6" s="10"/>
      <c r="N6" s="164"/>
      <c r="O6" s="164"/>
      <c r="P6" s="164"/>
      <c r="Q6" s="10"/>
      <c r="R6" s="164"/>
      <c r="S6" s="164"/>
      <c r="T6" s="10"/>
      <c r="U6" s="164"/>
      <c r="V6" s="164"/>
      <c r="W6" s="12"/>
      <c r="X6" s="164"/>
      <c r="Y6" s="164"/>
      <c r="Z6" s="10"/>
      <c r="AA6" s="29"/>
      <c r="AB6" s="10"/>
      <c r="AC6" s="29"/>
      <c r="AD6" s="10"/>
      <c r="AE6" s="29"/>
      <c r="AF6" s="10"/>
      <c r="AG6" s="29"/>
      <c r="AH6" s="10"/>
      <c r="AI6" s="29"/>
      <c r="AJ6" s="51"/>
      <c r="AK6" s="51"/>
      <c r="AL6" s="51" t="s">
        <v>138</v>
      </c>
      <c r="AM6" s="10">
        <f t="shared" si="2"/>
        <v>1</v>
      </c>
      <c r="AN6" s="29"/>
      <c r="AO6" s="40">
        <v>3</v>
      </c>
      <c r="AP6" s="31">
        <v>3</v>
      </c>
      <c r="AQ6" s="35" t="s">
        <v>162</v>
      </c>
      <c r="AR6" s="35"/>
      <c r="AS6" s="35"/>
      <c r="AX6" t="str">
        <f t="shared" si="3"/>
        <v/>
      </c>
      <c r="AY6" t="str">
        <f t="shared" si="4"/>
        <v/>
      </c>
      <c r="AZ6">
        <f t="shared" si="5"/>
        <v>1</v>
      </c>
    </row>
    <row r="7" spans="2:94">
      <c r="B7" s="179"/>
      <c r="D7" t="s">
        <v>160</v>
      </c>
      <c r="E7" s="158">
        <v>1</v>
      </c>
      <c r="F7" s="163"/>
      <c r="G7" s="163"/>
      <c r="H7" s="159"/>
      <c r="I7" s="10"/>
      <c r="J7" s="158"/>
      <c r="K7" s="163"/>
      <c r="L7" s="159"/>
      <c r="M7" s="10"/>
      <c r="N7" s="158"/>
      <c r="O7" s="163"/>
      <c r="P7" s="159"/>
      <c r="Q7" s="10"/>
      <c r="R7" s="158"/>
      <c r="S7" s="159"/>
      <c r="T7" s="10"/>
      <c r="U7" s="158"/>
      <c r="V7" s="159"/>
      <c r="W7" s="12"/>
      <c r="X7" s="158"/>
      <c r="Y7" s="159"/>
      <c r="Z7" s="10"/>
      <c r="AA7" s="53"/>
      <c r="AB7" s="10"/>
      <c r="AC7" s="53"/>
      <c r="AD7" s="10"/>
      <c r="AE7" s="53"/>
      <c r="AF7" s="10"/>
      <c r="AG7" s="53"/>
      <c r="AH7" s="10"/>
      <c r="AI7" s="53"/>
      <c r="AJ7" s="51"/>
      <c r="AK7" s="51"/>
      <c r="AL7" s="51" t="s">
        <v>138</v>
      </c>
      <c r="AM7" s="10">
        <f t="shared" si="2"/>
        <v>1</v>
      </c>
      <c r="AN7" s="53"/>
      <c r="AO7" s="40" t="s">
        <v>160</v>
      </c>
      <c r="AP7" s="54">
        <v>3</v>
      </c>
      <c r="AQ7" s="35" t="s">
        <v>163</v>
      </c>
      <c r="AR7" s="35"/>
      <c r="AS7" s="35"/>
      <c r="AX7" t="str">
        <f t="shared" si="3"/>
        <v/>
      </c>
      <c r="AY7" t="str">
        <f t="shared" si="4"/>
        <v/>
      </c>
      <c r="AZ7">
        <f t="shared" si="5"/>
        <v>1</v>
      </c>
    </row>
    <row r="8" spans="2:94">
      <c r="B8" s="179"/>
      <c r="D8">
        <v>4</v>
      </c>
      <c r="E8" s="158">
        <v>1</v>
      </c>
      <c r="F8" s="163"/>
      <c r="G8" s="163"/>
      <c r="H8" s="159"/>
      <c r="I8" s="10"/>
      <c r="J8" s="164"/>
      <c r="K8" s="164"/>
      <c r="L8" s="164"/>
      <c r="M8" s="10"/>
      <c r="N8" s="164"/>
      <c r="O8" s="164"/>
      <c r="P8" s="164"/>
      <c r="Q8" s="10"/>
      <c r="R8" s="164"/>
      <c r="S8" s="164"/>
      <c r="T8" s="10"/>
      <c r="U8" s="164"/>
      <c r="V8" s="164"/>
      <c r="W8" s="12"/>
      <c r="X8" s="164"/>
      <c r="Y8" s="164"/>
      <c r="Z8" s="10"/>
      <c r="AA8" s="29"/>
      <c r="AB8" s="10"/>
      <c r="AC8" s="29"/>
      <c r="AD8" s="10"/>
      <c r="AE8" s="29"/>
      <c r="AF8" s="10"/>
      <c r="AG8" s="29"/>
      <c r="AH8" s="10"/>
      <c r="AI8" s="29"/>
      <c r="AJ8" s="51"/>
      <c r="AK8" s="51" t="s">
        <v>137</v>
      </c>
      <c r="AL8" s="51"/>
      <c r="AM8" s="10">
        <f t="shared" si="2"/>
        <v>1</v>
      </c>
      <c r="AN8" s="29"/>
      <c r="AO8" s="40">
        <v>4</v>
      </c>
      <c r="AP8" s="31">
        <v>3</v>
      </c>
      <c r="AQ8" s="35" t="s">
        <v>164</v>
      </c>
      <c r="AR8" s="35"/>
      <c r="AS8" s="35"/>
      <c r="AX8" t="str">
        <f t="shared" si="3"/>
        <v/>
      </c>
      <c r="AY8" t="str">
        <f t="shared" si="4"/>
        <v/>
      </c>
      <c r="AZ8">
        <f t="shared" si="5"/>
        <v>1</v>
      </c>
    </row>
    <row r="9" spans="2:94">
      <c r="B9" s="179"/>
      <c r="D9" t="s">
        <v>161</v>
      </c>
      <c r="E9" s="158">
        <v>1</v>
      </c>
      <c r="F9" s="163"/>
      <c r="G9" s="163"/>
      <c r="H9" s="159"/>
      <c r="I9" s="10"/>
      <c r="J9" s="158"/>
      <c r="K9" s="163"/>
      <c r="L9" s="159"/>
      <c r="M9" s="10"/>
      <c r="N9" s="158"/>
      <c r="O9" s="163"/>
      <c r="P9" s="159"/>
      <c r="Q9" s="10"/>
      <c r="R9" s="158"/>
      <c r="S9" s="159"/>
      <c r="T9" s="10"/>
      <c r="U9" s="158"/>
      <c r="V9" s="159"/>
      <c r="W9" s="12"/>
      <c r="X9" s="158"/>
      <c r="Y9" s="159"/>
      <c r="Z9" s="10"/>
      <c r="AA9" s="29"/>
      <c r="AB9" s="10"/>
      <c r="AC9" s="29"/>
      <c r="AD9" s="10"/>
      <c r="AE9" s="29"/>
      <c r="AF9" s="10"/>
      <c r="AG9" s="29"/>
      <c r="AH9" s="10"/>
      <c r="AI9" s="29"/>
      <c r="AJ9" s="51" t="s">
        <v>136</v>
      </c>
      <c r="AK9" s="51"/>
      <c r="AL9" s="51"/>
      <c r="AM9" s="10">
        <f t="shared" si="2"/>
        <v>1</v>
      </c>
      <c r="AN9" s="29"/>
      <c r="AO9" s="40" t="s">
        <v>161</v>
      </c>
      <c r="AP9" s="31">
        <v>3</v>
      </c>
      <c r="AQ9" s="35" t="s">
        <v>165</v>
      </c>
      <c r="AR9" s="35"/>
      <c r="AS9" s="35"/>
      <c r="AX9" t="str">
        <f t="shared" si="3"/>
        <v/>
      </c>
      <c r="AY9" t="str">
        <f t="shared" si="4"/>
        <v/>
      </c>
      <c r="AZ9">
        <f t="shared" si="5"/>
        <v>1</v>
      </c>
    </row>
    <row r="10" spans="2:94">
      <c r="B10" s="179"/>
      <c r="D10">
        <v>5</v>
      </c>
      <c r="E10" s="158">
        <v>1</v>
      </c>
      <c r="F10" s="163"/>
      <c r="G10" s="163"/>
      <c r="H10" s="159"/>
      <c r="I10" s="10"/>
      <c r="J10" s="164"/>
      <c r="K10" s="164"/>
      <c r="L10" s="164"/>
      <c r="M10" s="10"/>
      <c r="N10" s="164"/>
      <c r="O10" s="164"/>
      <c r="P10" s="164"/>
      <c r="Q10" s="10"/>
      <c r="R10" s="164"/>
      <c r="S10" s="164"/>
      <c r="T10" s="10"/>
      <c r="U10" s="164"/>
      <c r="V10" s="164"/>
      <c r="W10" s="12"/>
      <c r="X10" s="164"/>
      <c r="Y10" s="164"/>
      <c r="Z10" s="10"/>
      <c r="AA10" s="29"/>
      <c r="AB10" s="10"/>
      <c r="AC10" s="29"/>
      <c r="AD10" s="10"/>
      <c r="AE10" s="29"/>
      <c r="AF10" s="10"/>
      <c r="AG10" s="29"/>
      <c r="AH10" s="10"/>
      <c r="AI10" s="29"/>
      <c r="AJ10" s="51" t="s">
        <v>136</v>
      </c>
      <c r="AK10" s="51"/>
      <c r="AL10" s="51"/>
      <c r="AM10" s="10">
        <f t="shared" si="2"/>
        <v>1</v>
      </c>
      <c r="AN10" s="29"/>
      <c r="AO10" s="40">
        <v>5</v>
      </c>
      <c r="AP10" s="31">
        <v>3</v>
      </c>
      <c r="AQ10" s="35" t="s">
        <v>131</v>
      </c>
      <c r="AR10" s="35"/>
      <c r="AS10" s="35"/>
      <c r="AX10" t="str">
        <f t="shared" si="3"/>
        <v/>
      </c>
      <c r="AY10" t="str">
        <f t="shared" si="4"/>
        <v/>
      </c>
      <c r="AZ10">
        <f t="shared" si="5"/>
        <v>1</v>
      </c>
    </row>
    <row r="11" spans="2:94">
      <c r="B11" s="179"/>
      <c r="D11">
        <v>6</v>
      </c>
      <c r="E11" s="158">
        <v>1</v>
      </c>
      <c r="F11" s="163"/>
      <c r="G11" s="163"/>
      <c r="H11" s="159"/>
      <c r="I11" s="10"/>
      <c r="J11" s="164"/>
      <c r="K11" s="164"/>
      <c r="L11" s="164"/>
      <c r="M11" s="10"/>
      <c r="N11" s="164"/>
      <c r="O11" s="164"/>
      <c r="P11" s="164"/>
      <c r="Q11" s="10"/>
      <c r="R11" s="164"/>
      <c r="S11" s="164"/>
      <c r="T11" s="10"/>
      <c r="U11" s="164"/>
      <c r="V11" s="164"/>
      <c r="W11" s="12"/>
      <c r="X11" s="164"/>
      <c r="Y11" s="164"/>
      <c r="Z11" s="10"/>
      <c r="AA11" s="29"/>
      <c r="AB11" s="10"/>
      <c r="AC11" s="29"/>
      <c r="AD11" s="10"/>
      <c r="AE11" s="29"/>
      <c r="AF11" s="10"/>
      <c r="AG11" s="29"/>
      <c r="AH11" s="10"/>
      <c r="AI11" s="29"/>
      <c r="AJ11" s="51" t="s">
        <v>136</v>
      </c>
      <c r="AK11" s="51"/>
      <c r="AL11" s="51"/>
      <c r="AM11" s="10">
        <f t="shared" si="2"/>
        <v>1</v>
      </c>
      <c r="AN11" s="29"/>
      <c r="AO11" s="40">
        <v>6</v>
      </c>
      <c r="AP11" s="31">
        <v>3</v>
      </c>
      <c r="AQ11" s="35" t="s">
        <v>133</v>
      </c>
      <c r="AR11" s="35"/>
      <c r="AS11" s="35"/>
      <c r="AX11" t="str">
        <f t="shared" si="3"/>
        <v/>
      </c>
      <c r="AY11" t="str">
        <f t="shared" si="4"/>
        <v/>
      </c>
      <c r="AZ11">
        <f t="shared" si="5"/>
        <v>1</v>
      </c>
    </row>
    <row r="12" spans="2:94">
      <c r="B12" s="179"/>
      <c r="D12">
        <v>7</v>
      </c>
      <c r="E12" s="158"/>
      <c r="F12" s="163"/>
      <c r="G12" s="163"/>
      <c r="H12" s="159"/>
      <c r="I12" s="10"/>
      <c r="J12" s="164"/>
      <c r="K12" s="164"/>
      <c r="L12" s="164"/>
      <c r="M12" s="10"/>
      <c r="N12" s="164"/>
      <c r="O12" s="164"/>
      <c r="P12" s="164"/>
      <c r="Q12" s="10"/>
      <c r="R12" s="164"/>
      <c r="S12" s="164"/>
      <c r="T12" s="10"/>
      <c r="U12" s="164"/>
      <c r="V12" s="164"/>
      <c r="W12" s="12"/>
      <c r="X12" s="164"/>
      <c r="Y12" s="164"/>
      <c r="Z12" s="10"/>
      <c r="AA12" s="29"/>
      <c r="AB12" s="10"/>
      <c r="AC12" s="29"/>
      <c r="AD12" s="10"/>
      <c r="AE12" s="29"/>
      <c r="AF12" s="10"/>
      <c r="AG12" s="29"/>
      <c r="AH12" s="10"/>
      <c r="AI12" s="29"/>
      <c r="AJ12" s="51"/>
      <c r="AK12" s="51"/>
      <c r="AL12" s="51"/>
      <c r="AM12" s="10">
        <f t="shared" si="2"/>
        <v>0</v>
      </c>
      <c r="AN12" s="30">
        <v>1</v>
      </c>
      <c r="AO12" s="40">
        <v>7</v>
      </c>
      <c r="AP12" s="31">
        <v>3</v>
      </c>
      <c r="AQ12" s="35" t="s">
        <v>132</v>
      </c>
      <c r="AR12" s="35"/>
      <c r="AS12" s="35"/>
      <c r="AX12" t="str">
        <f t="shared" si="3"/>
        <v/>
      </c>
      <c r="AY12" t="str">
        <f t="shared" si="4"/>
        <v/>
      </c>
      <c r="AZ12">
        <f t="shared" si="5"/>
        <v>0</v>
      </c>
    </row>
    <row r="13" spans="2:94">
      <c r="B13" s="179"/>
      <c r="D13">
        <v>8</v>
      </c>
      <c r="E13" s="158"/>
      <c r="F13" s="163"/>
      <c r="G13" s="163"/>
      <c r="H13" s="159"/>
      <c r="I13" s="10"/>
      <c r="J13" s="164">
        <v>1</v>
      </c>
      <c r="K13" s="164"/>
      <c r="L13" s="164"/>
      <c r="M13" s="10"/>
      <c r="N13" s="164"/>
      <c r="O13" s="164"/>
      <c r="P13" s="164"/>
      <c r="Q13" s="10"/>
      <c r="R13" s="164"/>
      <c r="S13" s="164"/>
      <c r="T13" s="10"/>
      <c r="U13" s="164"/>
      <c r="V13" s="164"/>
      <c r="W13" s="12"/>
      <c r="X13" s="164"/>
      <c r="Y13" s="164"/>
      <c r="Z13" s="10"/>
      <c r="AA13" s="29"/>
      <c r="AB13" s="10"/>
      <c r="AC13" s="29"/>
      <c r="AD13" s="10"/>
      <c r="AE13" s="29"/>
      <c r="AF13" s="10"/>
      <c r="AG13" s="29"/>
      <c r="AH13" s="10"/>
      <c r="AI13" s="29">
        <v>1</v>
      </c>
      <c r="AJ13" s="51" t="s">
        <v>136</v>
      </c>
      <c r="AK13" s="51"/>
      <c r="AL13" s="51" t="s">
        <v>138</v>
      </c>
      <c r="AM13" s="10">
        <f t="shared" si="2"/>
        <v>2</v>
      </c>
      <c r="AN13" s="29"/>
      <c r="AO13" s="40">
        <v>8</v>
      </c>
      <c r="AP13" s="31">
        <v>3</v>
      </c>
      <c r="AQ13" s="174" t="s">
        <v>6</v>
      </c>
      <c r="AR13" s="174"/>
      <c r="AS13" s="174"/>
      <c r="AX13" t="str">
        <f t="shared" si="3"/>
        <v/>
      </c>
      <c r="AY13" t="str">
        <f t="shared" si="4"/>
        <v/>
      </c>
      <c r="AZ13">
        <f t="shared" si="5"/>
        <v>2</v>
      </c>
    </row>
    <row r="14" spans="2:94">
      <c r="B14" s="179"/>
      <c r="D14">
        <v>9</v>
      </c>
      <c r="E14" s="158"/>
      <c r="F14" s="163"/>
      <c r="G14" s="163"/>
      <c r="H14" s="159"/>
      <c r="I14" s="10"/>
      <c r="J14" s="164">
        <v>1</v>
      </c>
      <c r="K14" s="164"/>
      <c r="L14" s="164"/>
      <c r="M14" s="10"/>
      <c r="N14" s="164"/>
      <c r="O14" s="164"/>
      <c r="P14" s="164"/>
      <c r="Q14" s="10"/>
      <c r="R14" s="164"/>
      <c r="S14" s="164"/>
      <c r="T14" s="10"/>
      <c r="U14" s="164"/>
      <c r="V14" s="164"/>
      <c r="W14" s="12"/>
      <c r="X14" s="164"/>
      <c r="Y14" s="164"/>
      <c r="Z14" s="10"/>
      <c r="AA14" s="29"/>
      <c r="AB14" s="10"/>
      <c r="AC14" s="29"/>
      <c r="AD14" s="10"/>
      <c r="AE14" s="29"/>
      <c r="AF14" s="10"/>
      <c r="AG14" s="29"/>
      <c r="AH14" s="10"/>
      <c r="AI14" s="29"/>
      <c r="AJ14" s="51"/>
      <c r="AK14" s="51"/>
      <c r="AL14" s="51" t="s">
        <v>138</v>
      </c>
      <c r="AM14" s="10">
        <f t="shared" si="2"/>
        <v>1</v>
      </c>
      <c r="AN14" s="29"/>
      <c r="AO14" s="40">
        <v>9</v>
      </c>
      <c r="AP14" s="31">
        <v>3</v>
      </c>
      <c r="AQ14" s="35" t="s">
        <v>26</v>
      </c>
      <c r="AR14" s="35"/>
      <c r="AS14" s="35"/>
      <c r="AX14" t="str">
        <f t="shared" si="3"/>
        <v/>
      </c>
      <c r="AY14" t="str">
        <f t="shared" si="4"/>
        <v/>
      </c>
      <c r="AZ14">
        <f t="shared" si="5"/>
        <v>1</v>
      </c>
    </row>
    <row r="15" spans="2:94" ht="30.75" customHeight="1">
      <c r="B15" s="179"/>
      <c r="C15" s="1" t="s">
        <v>7</v>
      </c>
      <c r="D15" s="1">
        <v>10</v>
      </c>
      <c r="E15" s="158"/>
      <c r="F15" s="163"/>
      <c r="G15" s="163"/>
      <c r="H15" s="159"/>
      <c r="I15" s="10"/>
      <c r="J15" s="164"/>
      <c r="K15" s="164"/>
      <c r="L15" s="164"/>
      <c r="M15" s="10"/>
      <c r="N15" s="164"/>
      <c r="O15" s="164"/>
      <c r="P15" s="164"/>
      <c r="Q15" s="10"/>
      <c r="R15" s="164"/>
      <c r="S15" s="164"/>
      <c r="T15" s="10"/>
      <c r="U15" s="164">
        <v>1</v>
      </c>
      <c r="V15" s="164"/>
      <c r="W15" s="12"/>
      <c r="X15" s="164"/>
      <c r="Y15" s="164"/>
      <c r="Z15" s="10"/>
      <c r="AA15" s="29"/>
      <c r="AB15" s="10"/>
      <c r="AC15" s="29"/>
      <c r="AD15" s="10"/>
      <c r="AE15" s="29"/>
      <c r="AF15" s="10"/>
      <c r="AG15" s="30">
        <v>2</v>
      </c>
      <c r="AH15" s="10"/>
      <c r="AI15" s="29"/>
      <c r="AJ15" s="51" t="s">
        <v>136</v>
      </c>
      <c r="AK15" s="52" t="s">
        <v>139</v>
      </c>
      <c r="AL15" s="51"/>
      <c r="AM15" s="10">
        <f t="shared" si="2"/>
        <v>3</v>
      </c>
      <c r="AN15" s="29"/>
      <c r="AO15" s="41">
        <v>10</v>
      </c>
      <c r="AP15" s="36">
        <v>1</v>
      </c>
      <c r="AQ15" s="174" t="s">
        <v>5</v>
      </c>
      <c r="AR15" s="174"/>
      <c r="AS15" s="174"/>
      <c r="AX15">
        <f t="shared" si="3"/>
        <v>3</v>
      </c>
      <c r="AY15" t="str">
        <f t="shared" si="4"/>
        <v/>
      </c>
      <c r="AZ15" t="str">
        <f t="shared" si="5"/>
        <v/>
      </c>
    </row>
    <row r="16" spans="2:94">
      <c r="B16" s="179"/>
      <c r="C16" s="1" t="s">
        <v>7</v>
      </c>
      <c r="D16" s="1">
        <v>11</v>
      </c>
      <c r="E16" s="158"/>
      <c r="F16" s="163"/>
      <c r="G16" s="163"/>
      <c r="H16" s="159"/>
      <c r="I16" s="10"/>
      <c r="J16" s="164"/>
      <c r="K16" s="164"/>
      <c r="L16" s="164"/>
      <c r="M16" s="10"/>
      <c r="N16" s="164"/>
      <c r="O16" s="164"/>
      <c r="P16" s="164"/>
      <c r="Q16" s="10"/>
      <c r="R16" s="164"/>
      <c r="S16" s="164"/>
      <c r="T16" s="10"/>
      <c r="U16" s="164">
        <v>2</v>
      </c>
      <c r="V16" s="164"/>
      <c r="W16" s="12"/>
      <c r="X16" s="164"/>
      <c r="Y16" s="164"/>
      <c r="Z16" s="10"/>
      <c r="AA16" s="29"/>
      <c r="AB16" s="10"/>
      <c r="AC16" s="29"/>
      <c r="AD16" s="10"/>
      <c r="AE16" s="29"/>
      <c r="AF16" s="10"/>
      <c r="AG16" s="29"/>
      <c r="AH16" s="10"/>
      <c r="AI16" s="29"/>
      <c r="AJ16" s="51" t="s">
        <v>136</v>
      </c>
      <c r="AK16" s="51" t="s">
        <v>137</v>
      </c>
      <c r="AL16" s="51"/>
      <c r="AM16" s="10">
        <f t="shared" si="2"/>
        <v>2</v>
      </c>
      <c r="AN16" s="29"/>
      <c r="AO16" s="41">
        <v>11</v>
      </c>
      <c r="AP16" s="31">
        <v>1</v>
      </c>
      <c r="AQ16" s="35" t="s">
        <v>45</v>
      </c>
      <c r="AR16" s="35"/>
      <c r="AS16" s="35"/>
      <c r="AX16">
        <f t="shared" ref="AX16:AX79" si="6">IF(AP16=$CN$1,AM16,"")</f>
        <v>2</v>
      </c>
      <c r="AY16" t="str">
        <f t="shared" ref="AY16:AY79" si="7">IF(AP16=$CO$1,AM16,"")</f>
        <v/>
      </c>
      <c r="AZ16" t="str">
        <f t="shared" ref="AZ16:AZ79" si="8">IF(AP16=$CP$1,AM16,"")</f>
        <v/>
      </c>
    </row>
    <row r="17" spans="1:52">
      <c r="A17" s="1"/>
      <c r="B17" s="179"/>
      <c r="C17" s="24" t="s">
        <v>189</v>
      </c>
      <c r="D17" s="72"/>
      <c r="E17" s="160"/>
      <c r="F17" s="161"/>
      <c r="G17" s="161"/>
      <c r="H17" s="162"/>
      <c r="I17" s="10"/>
      <c r="J17" s="158"/>
      <c r="K17" s="163"/>
      <c r="L17" s="159"/>
      <c r="M17" s="10"/>
      <c r="N17" s="158"/>
      <c r="O17" s="163"/>
      <c r="P17" s="159"/>
      <c r="Q17" s="10"/>
      <c r="R17" s="158"/>
      <c r="S17" s="159"/>
      <c r="T17" s="10"/>
      <c r="U17" s="158">
        <v>1</v>
      </c>
      <c r="V17" s="159"/>
      <c r="W17" s="12"/>
      <c r="X17" s="158"/>
      <c r="Y17" s="159"/>
      <c r="Z17" s="10"/>
      <c r="AA17" s="69"/>
      <c r="AB17" s="10"/>
      <c r="AC17" s="69"/>
      <c r="AD17" s="10"/>
      <c r="AE17" s="69"/>
      <c r="AF17" s="10"/>
      <c r="AG17" s="69"/>
      <c r="AH17" s="10"/>
      <c r="AI17" s="69"/>
      <c r="AJ17" s="51"/>
      <c r="AK17" s="51"/>
      <c r="AL17" s="51"/>
      <c r="AM17" s="10">
        <f t="shared" si="2"/>
        <v>1</v>
      </c>
      <c r="AN17" s="69"/>
      <c r="AO17" s="42"/>
      <c r="AP17" s="70">
        <v>1</v>
      </c>
      <c r="AQ17" s="35" t="s">
        <v>188</v>
      </c>
      <c r="AR17" s="35"/>
      <c r="AS17" s="35"/>
      <c r="AX17">
        <f t="shared" si="6"/>
        <v>1</v>
      </c>
      <c r="AY17" t="str">
        <f t="shared" si="7"/>
        <v/>
      </c>
      <c r="AZ17" t="str">
        <f t="shared" si="8"/>
        <v/>
      </c>
    </row>
    <row r="18" spans="1:52">
      <c r="B18" s="179"/>
      <c r="D18">
        <v>12</v>
      </c>
      <c r="E18" s="158"/>
      <c r="F18" s="163"/>
      <c r="G18" s="163"/>
      <c r="H18" s="159"/>
      <c r="I18" s="10"/>
      <c r="J18" s="164"/>
      <c r="K18" s="164"/>
      <c r="L18" s="164"/>
      <c r="M18" s="10"/>
      <c r="N18" s="164"/>
      <c r="O18" s="164"/>
      <c r="P18" s="164"/>
      <c r="Q18" s="10"/>
      <c r="R18" s="164"/>
      <c r="S18" s="164"/>
      <c r="T18" s="10"/>
      <c r="U18" s="164">
        <v>1</v>
      </c>
      <c r="V18" s="164"/>
      <c r="W18" s="12"/>
      <c r="X18" s="164"/>
      <c r="Y18" s="164"/>
      <c r="Z18" s="10"/>
      <c r="AA18" s="29"/>
      <c r="AB18" s="10"/>
      <c r="AC18" s="29"/>
      <c r="AD18" s="10"/>
      <c r="AE18" s="29"/>
      <c r="AF18" s="10"/>
      <c r="AG18" s="29"/>
      <c r="AH18" s="10"/>
      <c r="AI18" s="29"/>
      <c r="AJ18" s="51"/>
      <c r="AK18" s="51" t="s">
        <v>137</v>
      </c>
      <c r="AL18" s="51"/>
      <c r="AM18" s="10">
        <f t="shared" si="2"/>
        <v>1</v>
      </c>
      <c r="AN18" s="29"/>
      <c r="AO18" s="40">
        <v>12</v>
      </c>
      <c r="AP18" s="31">
        <v>1</v>
      </c>
      <c r="AQ18" s="35" t="s">
        <v>83</v>
      </c>
      <c r="AR18" s="35"/>
      <c r="AS18" s="35"/>
      <c r="AX18">
        <f t="shared" si="6"/>
        <v>1</v>
      </c>
      <c r="AY18" t="str">
        <f t="shared" si="7"/>
        <v/>
      </c>
      <c r="AZ18" t="str">
        <f t="shared" si="8"/>
        <v/>
      </c>
    </row>
    <row r="19" spans="1:52">
      <c r="B19" s="179"/>
      <c r="D19">
        <v>13</v>
      </c>
      <c r="E19" s="158"/>
      <c r="F19" s="163"/>
      <c r="G19" s="163"/>
      <c r="H19" s="159"/>
      <c r="I19" s="10"/>
      <c r="J19" s="164"/>
      <c r="K19" s="164"/>
      <c r="L19" s="164"/>
      <c r="M19" s="10"/>
      <c r="N19" s="164"/>
      <c r="O19" s="164"/>
      <c r="P19" s="164"/>
      <c r="Q19" s="10"/>
      <c r="R19" s="164"/>
      <c r="S19" s="164"/>
      <c r="T19" s="10"/>
      <c r="U19" s="164">
        <v>1</v>
      </c>
      <c r="V19" s="164"/>
      <c r="W19" s="12"/>
      <c r="X19" s="164"/>
      <c r="Y19" s="164"/>
      <c r="Z19" s="10"/>
      <c r="AA19" s="29"/>
      <c r="AB19" s="10"/>
      <c r="AC19" s="29"/>
      <c r="AD19" s="10"/>
      <c r="AE19" s="29"/>
      <c r="AF19" s="10"/>
      <c r="AG19" s="29"/>
      <c r="AH19" s="10"/>
      <c r="AI19" s="29"/>
      <c r="AJ19" s="51"/>
      <c r="AK19" s="51" t="s">
        <v>137</v>
      </c>
      <c r="AL19" s="51"/>
      <c r="AM19" s="10">
        <f t="shared" si="2"/>
        <v>1</v>
      </c>
      <c r="AN19" s="29"/>
      <c r="AO19" s="40">
        <v>13</v>
      </c>
      <c r="AP19" s="31">
        <v>1</v>
      </c>
      <c r="AQ19" s="35" t="s">
        <v>84</v>
      </c>
      <c r="AR19" s="35"/>
      <c r="AS19" s="35"/>
      <c r="AX19">
        <f t="shared" si="6"/>
        <v>1</v>
      </c>
      <c r="AY19" t="str">
        <f t="shared" si="7"/>
        <v/>
      </c>
      <c r="AZ19" t="str">
        <f t="shared" si="8"/>
        <v/>
      </c>
    </row>
    <row r="20" spans="1:52">
      <c r="B20" s="179"/>
      <c r="D20">
        <v>14</v>
      </c>
      <c r="E20" s="158"/>
      <c r="F20" s="163"/>
      <c r="G20" s="163"/>
      <c r="H20" s="159"/>
      <c r="I20" s="10"/>
      <c r="J20" s="164"/>
      <c r="K20" s="164"/>
      <c r="L20" s="164"/>
      <c r="M20" s="10"/>
      <c r="N20" s="164"/>
      <c r="O20" s="164"/>
      <c r="P20" s="164"/>
      <c r="Q20" s="10"/>
      <c r="R20" s="164"/>
      <c r="S20" s="164"/>
      <c r="T20" s="10"/>
      <c r="U20" s="164">
        <v>1</v>
      </c>
      <c r="V20" s="164"/>
      <c r="W20" s="12"/>
      <c r="X20" s="164"/>
      <c r="Y20" s="164"/>
      <c r="Z20" s="10"/>
      <c r="AA20" s="29"/>
      <c r="AB20" s="10"/>
      <c r="AC20" s="29"/>
      <c r="AD20" s="10"/>
      <c r="AE20" s="29"/>
      <c r="AF20" s="10"/>
      <c r="AG20" s="29"/>
      <c r="AH20" s="10"/>
      <c r="AI20" s="29"/>
      <c r="AJ20" s="51"/>
      <c r="AK20" s="51" t="s">
        <v>137</v>
      </c>
      <c r="AL20" s="51"/>
      <c r="AM20" s="10">
        <f t="shared" si="2"/>
        <v>1</v>
      </c>
      <c r="AN20" s="29"/>
      <c r="AO20" s="40">
        <v>14</v>
      </c>
      <c r="AP20" s="31">
        <v>1</v>
      </c>
      <c r="AQ20" s="35" t="s">
        <v>85</v>
      </c>
      <c r="AR20" s="35"/>
      <c r="AS20" s="35"/>
      <c r="AX20">
        <f t="shared" si="6"/>
        <v>1</v>
      </c>
      <c r="AY20" t="str">
        <f t="shared" si="7"/>
        <v/>
      </c>
      <c r="AZ20" t="str">
        <f t="shared" si="8"/>
        <v/>
      </c>
    </row>
    <row r="21" spans="1:52">
      <c r="B21" s="179"/>
      <c r="D21">
        <v>15</v>
      </c>
      <c r="E21" s="158"/>
      <c r="F21" s="163"/>
      <c r="G21" s="163"/>
      <c r="H21" s="159"/>
      <c r="I21" s="10"/>
      <c r="J21" s="164"/>
      <c r="K21" s="164"/>
      <c r="L21" s="164"/>
      <c r="M21" s="10"/>
      <c r="N21" s="164"/>
      <c r="O21" s="164"/>
      <c r="P21" s="164"/>
      <c r="Q21" s="10"/>
      <c r="R21" s="164"/>
      <c r="S21" s="164"/>
      <c r="T21" s="10"/>
      <c r="U21" s="173"/>
      <c r="V21" s="173"/>
      <c r="W21" s="12"/>
      <c r="X21" s="164"/>
      <c r="Y21" s="164"/>
      <c r="Z21" s="10"/>
      <c r="AA21" s="29"/>
      <c r="AB21" s="10"/>
      <c r="AC21" s="29"/>
      <c r="AD21" s="10"/>
      <c r="AE21" s="29"/>
      <c r="AF21" s="10"/>
      <c r="AG21" s="29"/>
      <c r="AH21" s="10"/>
      <c r="AI21" s="29"/>
      <c r="AJ21" s="51"/>
      <c r="AK21" s="51"/>
      <c r="AL21" s="51"/>
      <c r="AM21" s="10">
        <f t="shared" si="2"/>
        <v>0</v>
      </c>
      <c r="AN21" s="29"/>
      <c r="AO21" s="40">
        <v>15</v>
      </c>
      <c r="AP21" s="31">
        <v>1</v>
      </c>
      <c r="AQ21" s="35" t="s">
        <v>86</v>
      </c>
      <c r="AR21" s="35"/>
      <c r="AS21" s="35"/>
      <c r="AX21">
        <f t="shared" si="6"/>
        <v>0</v>
      </c>
      <c r="AY21" t="str">
        <f t="shared" si="7"/>
        <v/>
      </c>
      <c r="AZ21" t="str">
        <f t="shared" si="8"/>
        <v/>
      </c>
    </row>
    <row r="22" spans="1:52">
      <c r="B22" s="179"/>
      <c r="D22">
        <v>16</v>
      </c>
      <c r="E22" s="158"/>
      <c r="F22" s="163"/>
      <c r="G22" s="163"/>
      <c r="H22" s="159"/>
      <c r="I22" s="10"/>
      <c r="J22" s="164"/>
      <c r="K22" s="164"/>
      <c r="L22" s="164"/>
      <c r="M22" s="10"/>
      <c r="N22" s="164"/>
      <c r="O22" s="164"/>
      <c r="P22" s="164"/>
      <c r="Q22" s="10"/>
      <c r="R22" s="164"/>
      <c r="S22" s="164"/>
      <c r="T22" s="10"/>
      <c r="U22" s="173">
        <v>1</v>
      </c>
      <c r="V22" s="173"/>
      <c r="W22" s="12"/>
      <c r="X22" s="164"/>
      <c r="Y22" s="164"/>
      <c r="Z22" s="10"/>
      <c r="AA22" s="29"/>
      <c r="AB22" s="10"/>
      <c r="AC22" s="29"/>
      <c r="AD22" s="10"/>
      <c r="AE22" s="29"/>
      <c r="AF22" s="10"/>
      <c r="AG22" s="29"/>
      <c r="AH22" s="10"/>
      <c r="AI22" s="29"/>
      <c r="AJ22" s="51" t="s">
        <v>136</v>
      </c>
      <c r="AK22" s="51"/>
      <c r="AL22" s="51"/>
      <c r="AM22" s="10">
        <f t="shared" si="2"/>
        <v>1</v>
      </c>
      <c r="AN22" s="30">
        <v>1</v>
      </c>
      <c r="AO22" s="40">
        <v>16</v>
      </c>
      <c r="AP22" s="31">
        <v>1</v>
      </c>
      <c r="AQ22" s="35" t="s">
        <v>87</v>
      </c>
      <c r="AR22" s="35"/>
      <c r="AS22" s="35"/>
      <c r="AX22">
        <f t="shared" si="6"/>
        <v>1</v>
      </c>
      <c r="AY22" t="str">
        <f t="shared" si="7"/>
        <v/>
      </c>
      <c r="AZ22" t="str">
        <f t="shared" si="8"/>
        <v/>
      </c>
    </row>
    <row r="23" spans="1:52">
      <c r="B23" s="179"/>
      <c r="D23" s="24">
        <v>17</v>
      </c>
      <c r="E23" s="165"/>
      <c r="F23" s="166"/>
      <c r="G23" s="166"/>
      <c r="H23" s="167"/>
      <c r="I23" s="10"/>
      <c r="J23" s="164"/>
      <c r="K23" s="164"/>
      <c r="L23" s="164"/>
      <c r="M23" s="10"/>
      <c r="N23" s="164"/>
      <c r="O23" s="164"/>
      <c r="P23" s="164"/>
      <c r="Q23" s="10"/>
      <c r="R23" s="164"/>
      <c r="S23" s="164"/>
      <c r="T23" s="10"/>
      <c r="U23" s="164"/>
      <c r="V23" s="164"/>
      <c r="W23" s="12"/>
      <c r="X23" s="164"/>
      <c r="Y23" s="164"/>
      <c r="Z23" s="10"/>
      <c r="AA23" s="29"/>
      <c r="AB23" s="10"/>
      <c r="AC23" s="29"/>
      <c r="AD23" s="10"/>
      <c r="AE23" s="29"/>
      <c r="AF23" s="10"/>
      <c r="AG23" s="29"/>
      <c r="AH23" s="10"/>
      <c r="AI23" s="29"/>
      <c r="AJ23" s="51"/>
      <c r="AK23" s="51"/>
      <c r="AL23" s="51"/>
      <c r="AM23" s="10">
        <f t="shared" si="2"/>
        <v>0</v>
      </c>
      <c r="AN23" s="29"/>
      <c r="AO23" s="42">
        <v>17</v>
      </c>
      <c r="AP23" s="31">
        <v>1</v>
      </c>
      <c r="AQ23" s="35" t="s">
        <v>44</v>
      </c>
      <c r="AR23" s="35"/>
      <c r="AS23" s="35"/>
      <c r="AX23">
        <f t="shared" si="6"/>
        <v>0</v>
      </c>
      <c r="AY23" t="str">
        <f t="shared" si="7"/>
        <v/>
      </c>
      <c r="AZ23" t="str">
        <f t="shared" si="8"/>
        <v/>
      </c>
    </row>
    <row r="24" spans="1:52">
      <c r="B24" s="179"/>
      <c r="D24">
        <v>18</v>
      </c>
      <c r="E24" s="158"/>
      <c r="F24" s="163"/>
      <c r="G24" s="163"/>
      <c r="H24" s="159"/>
      <c r="I24" s="10"/>
      <c r="J24" s="164"/>
      <c r="K24" s="164"/>
      <c r="L24" s="164"/>
      <c r="M24" s="10"/>
      <c r="N24" s="164"/>
      <c r="O24" s="164"/>
      <c r="P24" s="164"/>
      <c r="Q24" s="10"/>
      <c r="R24" s="164"/>
      <c r="S24" s="164"/>
      <c r="T24" s="10"/>
      <c r="U24" s="164">
        <v>1</v>
      </c>
      <c r="V24" s="164"/>
      <c r="W24" s="12"/>
      <c r="X24" s="164"/>
      <c r="Y24" s="164"/>
      <c r="Z24" s="10"/>
      <c r="AA24" s="29"/>
      <c r="AB24" s="10"/>
      <c r="AC24" s="29"/>
      <c r="AD24" s="10"/>
      <c r="AE24" s="29"/>
      <c r="AF24" s="10"/>
      <c r="AG24" s="29"/>
      <c r="AH24" s="10"/>
      <c r="AI24" s="29"/>
      <c r="AJ24" s="51"/>
      <c r="AK24" s="51"/>
      <c r="AL24" s="51"/>
      <c r="AM24" s="10">
        <f t="shared" si="2"/>
        <v>1</v>
      </c>
      <c r="AN24" s="29"/>
      <c r="AO24" s="40">
        <v>18</v>
      </c>
      <c r="AP24" s="31">
        <v>1</v>
      </c>
      <c r="AQ24" s="35" t="s">
        <v>88</v>
      </c>
      <c r="AR24" s="35"/>
      <c r="AS24" s="35"/>
      <c r="AX24">
        <f t="shared" si="6"/>
        <v>1</v>
      </c>
      <c r="AY24" t="str">
        <f t="shared" si="7"/>
        <v/>
      </c>
      <c r="AZ24" t="str">
        <f t="shared" si="8"/>
        <v/>
      </c>
    </row>
    <row r="25" spans="1:52">
      <c r="B25" s="179"/>
      <c r="D25">
        <v>19</v>
      </c>
      <c r="E25" s="158"/>
      <c r="F25" s="163"/>
      <c r="G25" s="163"/>
      <c r="H25" s="159"/>
      <c r="I25" s="10"/>
      <c r="J25" s="164"/>
      <c r="K25" s="164"/>
      <c r="L25" s="164"/>
      <c r="M25" s="10"/>
      <c r="N25" s="164"/>
      <c r="O25" s="164"/>
      <c r="P25" s="164"/>
      <c r="Q25" s="10"/>
      <c r="R25" s="164"/>
      <c r="S25" s="164"/>
      <c r="T25" s="10"/>
      <c r="U25" s="173">
        <v>2</v>
      </c>
      <c r="V25" s="173"/>
      <c r="W25" s="12"/>
      <c r="X25" s="164"/>
      <c r="Y25" s="164"/>
      <c r="Z25" s="10"/>
      <c r="AA25" s="29"/>
      <c r="AB25" s="10"/>
      <c r="AC25" s="29"/>
      <c r="AD25" s="10"/>
      <c r="AE25" s="29"/>
      <c r="AF25" s="10"/>
      <c r="AG25" s="29"/>
      <c r="AH25" s="10"/>
      <c r="AI25" s="29"/>
      <c r="AJ25" s="51" t="s">
        <v>136</v>
      </c>
      <c r="AK25" s="51"/>
      <c r="AL25" s="51" t="s">
        <v>138</v>
      </c>
      <c r="AM25" s="10">
        <f t="shared" si="2"/>
        <v>2</v>
      </c>
      <c r="AN25" s="29"/>
      <c r="AO25" s="40">
        <v>19</v>
      </c>
      <c r="AP25" s="31">
        <v>1</v>
      </c>
      <c r="AQ25" s="35" t="s">
        <v>47</v>
      </c>
      <c r="AR25" s="35"/>
      <c r="AS25" s="35"/>
      <c r="AX25">
        <f t="shared" si="6"/>
        <v>2</v>
      </c>
      <c r="AY25" t="str">
        <f t="shared" si="7"/>
        <v/>
      </c>
      <c r="AZ25" t="str">
        <f t="shared" si="8"/>
        <v/>
      </c>
    </row>
    <row r="26" spans="1:52">
      <c r="B26" s="179"/>
      <c r="D26" s="2">
        <v>20</v>
      </c>
      <c r="E26" s="165"/>
      <c r="F26" s="166"/>
      <c r="G26" s="166"/>
      <c r="H26" s="167"/>
      <c r="I26" s="10"/>
      <c r="J26" s="164"/>
      <c r="K26" s="164"/>
      <c r="L26" s="164"/>
      <c r="M26" s="10"/>
      <c r="N26" s="164"/>
      <c r="O26" s="164"/>
      <c r="P26" s="164"/>
      <c r="Q26" s="10"/>
      <c r="R26" s="164"/>
      <c r="S26" s="164"/>
      <c r="T26" s="10"/>
      <c r="U26" s="164"/>
      <c r="V26" s="164"/>
      <c r="W26" s="12"/>
      <c r="X26" s="164"/>
      <c r="Y26" s="164"/>
      <c r="Z26" s="10"/>
      <c r="AA26" s="29"/>
      <c r="AB26" s="10"/>
      <c r="AC26" s="29"/>
      <c r="AD26" s="10"/>
      <c r="AE26" s="29"/>
      <c r="AF26" s="10"/>
      <c r="AG26" s="29"/>
      <c r="AH26" s="10"/>
      <c r="AI26" s="29"/>
      <c r="AJ26" s="51"/>
      <c r="AK26" s="51"/>
      <c r="AL26" s="51"/>
      <c r="AM26" s="10">
        <f t="shared" si="2"/>
        <v>0</v>
      </c>
      <c r="AN26" s="29"/>
      <c r="AO26" s="43">
        <v>20</v>
      </c>
      <c r="AP26" s="31">
        <v>1</v>
      </c>
      <c r="AQ26" s="35" t="s">
        <v>47</v>
      </c>
      <c r="AR26" s="35"/>
      <c r="AS26" s="35"/>
      <c r="AX26">
        <f t="shared" si="6"/>
        <v>0</v>
      </c>
      <c r="AY26" t="str">
        <f t="shared" si="7"/>
        <v/>
      </c>
      <c r="AZ26" t="str">
        <f t="shared" si="8"/>
        <v/>
      </c>
    </row>
    <row r="27" spans="1:52">
      <c r="B27" s="179"/>
      <c r="D27">
        <v>21</v>
      </c>
      <c r="E27" s="158"/>
      <c r="F27" s="163"/>
      <c r="G27" s="163"/>
      <c r="H27" s="159"/>
      <c r="I27" s="10"/>
      <c r="J27" s="164"/>
      <c r="K27" s="164"/>
      <c r="L27" s="164"/>
      <c r="M27" s="10"/>
      <c r="N27" s="164"/>
      <c r="O27" s="164"/>
      <c r="P27" s="164"/>
      <c r="Q27" s="10"/>
      <c r="R27" s="164"/>
      <c r="S27" s="164"/>
      <c r="T27" s="10"/>
      <c r="U27" s="173">
        <v>1</v>
      </c>
      <c r="V27" s="173"/>
      <c r="W27" s="12"/>
      <c r="X27" s="164"/>
      <c r="Y27" s="164"/>
      <c r="Z27" s="10"/>
      <c r="AA27" s="29"/>
      <c r="AB27" s="10"/>
      <c r="AC27" s="29"/>
      <c r="AD27" s="10"/>
      <c r="AE27" s="29"/>
      <c r="AF27" s="10"/>
      <c r="AG27" s="29"/>
      <c r="AH27" s="10"/>
      <c r="AI27" s="29"/>
      <c r="AJ27" s="51"/>
      <c r="AK27" s="51"/>
      <c r="AL27" s="51" t="s">
        <v>138</v>
      </c>
      <c r="AM27" s="10">
        <f t="shared" si="2"/>
        <v>1</v>
      </c>
      <c r="AN27" s="29"/>
      <c r="AO27" s="40">
        <v>21</v>
      </c>
      <c r="AP27" s="31">
        <v>1</v>
      </c>
      <c r="AQ27" s="35" t="s">
        <v>47</v>
      </c>
      <c r="AR27" s="35"/>
      <c r="AS27" s="35"/>
      <c r="AX27">
        <f t="shared" si="6"/>
        <v>1</v>
      </c>
      <c r="AY27" t="str">
        <f t="shared" si="7"/>
        <v/>
      </c>
      <c r="AZ27" t="str">
        <f t="shared" si="8"/>
        <v/>
      </c>
    </row>
    <row r="28" spans="1:52">
      <c r="B28" s="179"/>
      <c r="D28">
        <v>22</v>
      </c>
      <c r="E28" s="158"/>
      <c r="F28" s="163"/>
      <c r="G28" s="163"/>
      <c r="H28" s="159"/>
      <c r="I28" s="10"/>
      <c r="J28" s="164"/>
      <c r="K28" s="164"/>
      <c r="L28" s="164"/>
      <c r="M28" s="10"/>
      <c r="N28" s="164"/>
      <c r="O28" s="164"/>
      <c r="P28" s="164"/>
      <c r="Q28" s="10"/>
      <c r="R28" s="164"/>
      <c r="S28" s="164"/>
      <c r="T28" s="10"/>
      <c r="U28" s="164">
        <v>1</v>
      </c>
      <c r="V28" s="164"/>
      <c r="W28" s="12"/>
      <c r="X28" s="164"/>
      <c r="Y28" s="164"/>
      <c r="Z28" s="10"/>
      <c r="AA28" s="29"/>
      <c r="AB28" s="10"/>
      <c r="AC28" s="29"/>
      <c r="AD28" s="10"/>
      <c r="AE28" s="29"/>
      <c r="AF28" s="10"/>
      <c r="AG28" s="29"/>
      <c r="AH28" s="10"/>
      <c r="AI28" s="29"/>
      <c r="AJ28" s="51"/>
      <c r="AK28" s="51"/>
      <c r="AL28" s="51" t="s">
        <v>137</v>
      </c>
      <c r="AM28" s="10">
        <f t="shared" si="2"/>
        <v>1</v>
      </c>
      <c r="AN28" s="29"/>
      <c r="AO28" s="40">
        <v>22</v>
      </c>
      <c r="AP28" s="31">
        <v>1</v>
      </c>
      <c r="AQ28" s="35" t="s">
        <v>46</v>
      </c>
      <c r="AR28" s="35"/>
      <c r="AS28" s="35"/>
      <c r="AX28">
        <f t="shared" si="6"/>
        <v>1</v>
      </c>
      <c r="AY28" t="str">
        <f t="shared" si="7"/>
        <v/>
      </c>
      <c r="AZ28" t="str">
        <f t="shared" si="8"/>
        <v/>
      </c>
    </row>
    <row r="29" spans="1:52">
      <c r="B29" s="179"/>
      <c r="D29">
        <v>23</v>
      </c>
      <c r="E29" s="158"/>
      <c r="F29" s="163"/>
      <c r="G29" s="163"/>
      <c r="H29" s="159"/>
      <c r="I29" s="10"/>
      <c r="J29" s="164"/>
      <c r="K29" s="164"/>
      <c r="L29" s="164"/>
      <c r="M29" s="10"/>
      <c r="N29" s="164"/>
      <c r="O29" s="164"/>
      <c r="P29" s="164"/>
      <c r="Q29" s="10"/>
      <c r="R29" s="164"/>
      <c r="S29" s="164"/>
      <c r="T29" s="10"/>
      <c r="U29" s="164">
        <v>1</v>
      </c>
      <c r="V29" s="164"/>
      <c r="W29" s="12"/>
      <c r="X29" s="164"/>
      <c r="Y29" s="164"/>
      <c r="Z29" s="10"/>
      <c r="AA29" s="29"/>
      <c r="AB29" s="10"/>
      <c r="AC29" s="29"/>
      <c r="AD29" s="10"/>
      <c r="AE29" s="29"/>
      <c r="AF29" s="10"/>
      <c r="AG29" s="29"/>
      <c r="AH29" s="10"/>
      <c r="AI29" s="29"/>
      <c r="AJ29" s="51" t="s">
        <v>136</v>
      </c>
      <c r="AK29" s="51"/>
      <c r="AL29" s="51"/>
      <c r="AM29" s="10">
        <f t="shared" si="2"/>
        <v>1</v>
      </c>
      <c r="AN29" s="29"/>
      <c r="AO29" s="40">
        <v>23</v>
      </c>
      <c r="AP29" s="31">
        <v>1</v>
      </c>
      <c r="AQ29" s="35" t="s">
        <v>89</v>
      </c>
      <c r="AR29" s="35"/>
      <c r="AS29" s="35"/>
      <c r="AX29">
        <f t="shared" si="6"/>
        <v>1</v>
      </c>
      <c r="AY29" t="str">
        <f t="shared" si="7"/>
        <v/>
      </c>
      <c r="AZ29" t="str">
        <f t="shared" si="8"/>
        <v/>
      </c>
    </row>
    <row r="30" spans="1:52">
      <c r="B30" s="179"/>
      <c r="D30">
        <v>24</v>
      </c>
      <c r="E30" s="158"/>
      <c r="F30" s="163"/>
      <c r="G30" s="163"/>
      <c r="H30" s="159"/>
      <c r="I30" s="10"/>
      <c r="J30" s="164"/>
      <c r="K30" s="164"/>
      <c r="L30" s="164"/>
      <c r="M30" s="10"/>
      <c r="N30" s="164"/>
      <c r="O30" s="164"/>
      <c r="P30" s="164"/>
      <c r="Q30" s="10"/>
      <c r="R30" s="164"/>
      <c r="S30" s="164"/>
      <c r="T30" s="10"/>
      <c r="U30" s="164">
        <v>1</v>
      </c>
      <c r="V30" s="164"/>
      <c r="W30" s="12"/>
      <c r="X30" s="164"/>
      <c r="Y30" s="164"/>
      <c r="Z30" s="10"/>
      <c r="AA30" s="29"/>
      <c r="AB30" s="10"/>
      <c r="AC30" s="29"/>
      <c r="AD30" s="10"/>
      <c r="AE30" s="29"/>
      <c r="AF30" s="10"/>
      <c r="AG30" s="29"/>
      <c r="AH30" s="10"/>
      <c r="AI30" s="29"/>
      <c r="AJ30" s="51"/>
      <c r="AK30" s="51" t="s">
        <v>137</v>
      </c>
      <c r="AL30" s="51"/>
      <c r="AM30" s="10">
        <f t="shared" si="2"/>
        <v>1</v>
      </c>
      <c r="AN30" s="29"/>
      <c r="AO30" s="40">
        <v>24</v>
      </c>
      <c r="AP30" s="31">
        <v>1</v>
      </c>
      <c r="AQ30" s="35" t="s">
        <v>90</v>
      </c>
      <c r="AR30" s="35"/>
      <c r="AS30" s="35"/>
      <c r="AX30">
        <f t="shared" si="6"/>
        <v>1</v>
      </c>
      <c r="AY30" t="str">
        <f t="shared" si="7"/>
        <v/>
      </c>
      <c r="AZ30" t="str">
        <f t="shared" si="8"/>
        <v/>
      </c>
    </row>
    <row r="31" spans="1:52">
      <c r="B31" s="179"/>
      <c r="D31">
        <v>25</v>
      </c>
      <c r="E31" s="158"/>
      <c r="F31" s="163"/>
      <c r="G31" s="163"/>
      <c r="H31" s="159"/>
      <c r="I31" s="10"/>
      <c r="J31" s="164"/>
      <c r="K31" s="164"/>
      <c r="L31" s="164"/>
      <c r="M31" s="10"/>
      <c r="N31" s="164"/>
      <c r="O31" s="164"/>
      <c r="P31" s="164"/>
      <c r="Q31" s="10"/>
      <c r="R31" s="164"/>
      <c r="S31" s="164"/>
      <c r="T31" s="10"/>
      <c r="U31" s="164">
        <v>1</v>
      </c>
      <c r="V31" s="164"/>
      <c r="W31" s="12"/>
      <c r="X31" s="164"/>
      <c r="Y31" s="164"/>
      <c r="Z31" s="10"/>
      <c r="AA31" s="29"/>
      <c r="AB31" s="10"/>
      <c r="AC31" s="29"/>
      <c r="AD31" s="10"/>
      <c r="AE31" s="29"/>
      <c r="AF31" s="10"/>
      <c r="AG31" s="29"/>
      <c r="AH31" s="10"/>
      <c r="AI31" s="29"/>
      <c r="AJ31" s="51" t="s">
        <v>136</v>
      </c>
      <c r="AK31" s="51"/>
      <c r="AL31" s="51"/>
      <c r="AM31" s="10">
        <f t="shared" si="2"/>
        <v>1</v>
      </c>
      <c r="AN31" s="29"/>
      <c r="AO31" s="40">
        <v>25</v>
      </c>
      <c r="AP31" s="31">
        <v>1</v>
      </c>
      <c r="AQ31" s="35" t="s">
        <v>91</v>
      </c>
      <c r="AR31" s="35"/>
      <c r="AS31" s="35"/>
      <c r="AX31">
        <f t="shared" si="6"/>
        <v>1</v>
      </c>
      <c r="AY31" t="str">
        <f t="shared" si="7"/>
        <v/>
      </c>
      <c r="AZ31" t="str">
        <f t="shared" si="8"/>
        <v/>
      </c>
    </row>
    <row r="32" spans="1:52">
      <c r="B32" s="179"/>
      <c r="D32">
        <v>26</v>
      </c>
      <c r="E32" s="158"/>
      <c r="F32" s="163"/>
      <c r="G32" s="163"/>
      <c r="H32" s="159"/>
      <c r="I32" s="10"/>
      <c r="J32" s="164"/>
      <c r="K32" s="164"/>
      <c r="L32" s="164"/>
      <c r="M32" s="10"/>
      <c r="N32" s="164"/>
      <c r="O32" s="164"/>
      <c r="P32" s="164"/>
      <c r="Q32" s="10"/>
      <c r="R32" s="164"/>
      <c r="S32" s="164"/>
      <c r="T32" s="10"/>
      <c r="U32" s="164">
        <v>2</v>
      </c>
      <c r="V32" s="164"/>
      <c r="W32" s="12"/>
      <c r="X32" s="164"/>
      <c r="Y32" s="164"/>
      <c r="Z32" s="10"/>
      <c r="AA32" s="29"/>
      <c r="AB32" s="10"/>
      <c r="AC32" s="29"/>
      <c r="AD32" s="10"/>
      <c r="AE32" s="29"/>
      <c r="AF32" s="10"/>
      <c r="AG32" s="29"/>
      <c r="AH32" s="10"/>
      <c r="AI32" s="29"/>
      <c r="AJ32" s="51"/>
      <c r="AK32" s="51"/>
      <c r="AL32" s="51" t="s">
        <v>140</v>
      </c>
      <c r="AM32" s="10">
        <f t="shared" si="2"/>
        <v>2</v>
      </c>
      <c r="AN32" s="29"/>
      <c r="AO32" s="40">
        <v>26</v>
      </c>
      <c r="AP32" s="31">
        <v>1</v>
      </c>
      <c r="AQ32" s="35" t="s">
        <v>92</v>
      </c>
      <c r="AR32" s="35"/>
      <c r="AS32" s="35"/>
      <c r="AX32">
        <f t="shared" si="6"/>
        <v>2</v>
      </c>
      <c r="AY32" t="str">
        <f t="shared" si="7"/>
        <v/>
      </c>
      <c r="AZ32" t="str">
        <f t="shared" si="8"/>
        <v/>
      </c>
    </row>
    <row r="33" spans="1:52">
      <c r="B33" s="179"/>
      <c r="D33">
        <v>27</v>
      </c>
      <c r="E33" s="158"/>
      <c r="F33" s="163"/>
      <c r="G33" s="163"/>
      <c r="H33" s="159"/>
      <c r="I33" s="10"/>
      <c r="J33" s="164"/>
      <c r="K33" s="164"/>
      <c r="L33" s="164"/>
      <c r="M33" s="10"/>
      <c r="N33" s="164"/>
      <c r="O33" s="164"/>
      <c r="P33" s="164"/>
      <c r="Q33" s="10"/>
      <c r="R33" s="164"/>
      <c r="S33" s="164"/>
      <c r="T33" s="10"/>
      <c r="U33" s="164">
        <v>1</v>
      </c>
      <c r="V33" s="164"/>
      <c r="W33" s="12"/>
      <c r="X33" s="164"/>
      <c r="Y33" s="164"/>
      <c r="Z33" s="10"/>
      <c r="AA33" s="29"/>
      <c r="AB33" s="10"/>
      <c r="AC33" s="29"/>
      <c r="AD33" s="10"/>
      <c r="AE33" s="29"/>
      <c r="AF33" s="10"/>
      <c r="AG33" s="29"/>
      <c r="AH33" s="10"/>
      <c r="AI33" s="29"/>
      <c r="AJ33" s="51" t="s">
        <v>136</v>
      </c>
      <c r="AK33" s="51"/>
      <c r="AL33" s="51"/>
      <c r="AM33" s="10">
        <f t="shared" si="2"/>
        <v>1</v>
      </c>
      <c r="AN33" s="29"/>
      <c r="AO33" s="40">
        <v>27</v>
      </c>
      <c r="AP33" s="31">
        <v>1</v>
      </c>
      <c r="AQ33" s="35" t="s">
        <v>93</v>
      </c>
      <c r="AR33" s="35"/>
      <c r="AS33" s="35"/>
      <c r="AX33">
        <f t="shared" si="6"/>
        <v>1</v>
      </c>
      <c r="AY33" t="str">
        <f t="shared" si="7"/>
        <v/>
      </c>
      <c r="AZ33" t="str">
        <f t="shared" si="8"/>
        <v/>
      </c>
    </row>
    <row r="34" spans="1:52" ht="30" customHeight="1">
      <c r="B34" s="179"/>
      <c r="D34">
        <v>28</v>
      </c>
      <c r="E34" s="158"/>
      <c r="F34" s="163"/>
      <c r="G34" s="163"/>
      <c r="H34" s="159"/>
      <c r="I34" s="10"/>
      <c r="J34" s="164"/>
      <c r="K34" s="164"/>
      <c r="L34" s="164"/>
      <c r="M34" s="10"/>
      <c r="N34" s="164"/>
      <c r="O34" s="164"/>
      <c r="P34" s="164"/>
      <c r="Q34" s="10"/>
      <c r="R34" s="164"/>
      <c r="S34" s="164"/>
      <c r="T34" s="10"/>
      <c r="U34" s="164">
        <v>2</v>
      </c>
      <c r="V34" s="164"/>
      <c r="W34" s="12"/>
      <c r="X34" s="164"/>
      <c r="Y34" s="164"/>
      <c r="Z34" s="10"/>
      <c r="AA34" s="29"/>
      <c r="AB34" s="10"/>
      <c r="AC34" s="29"/>
      <c r="AD34" s="10"/>
      <c r="AE34" s="29"/>
      <c r="AF34" s="10"/>
      <c r="AG34" s="29"/>
      <c r="AH34" s="10"/>
      <c r="AI34" s="29"/>
      <c r="AJ34" s="51"/>
      <c r="AK34" s="51" t="s">
        <v>139</v>
      </c>
      <c r="AL34" s="51"/>
      <c r="AM34" s="10">
        <f t="shared" si="2"/>
        <v>2</v>
      </c>
      <c r="AN34" s="29">
        <v>2</v>
      </c>
      <c r="AO34" s="40">
        <v>28</v>
      </c>
      <c r="AP34" s="36">
        <v>1</v>
      </c>
      <c r="AQ34" s="174" t="s">
        <v>42</v>
      </c>
      <c r="AR34" s="174"/>
      <c r="AS34" s="174"/>
      <c r="AX34">
        <f t="shared" si="6"/>
        <v>2</v>
      </c>
      <c r="AY34" t="str">
        <f t="shared" si="7"/>
        <v/>
      </c>
      <c r="AZ34" t="str">
        <f t="shared" si="8"/>
        <v/>
      </c>
    </row>
    <row r="35" spans="1:52">
      <c r="B35" s="179"/>
      <c r="D35">
        <v>29</v>
      </c>
      <c r="E35" s="158"/>
      <c r="F35" s="163"/>
      <c r="G35" s="163"/>
      <c r="H35" s="159"/>
      <c r="I35" s="10"/>
      <c r="J35" s="164"/>
      <c r="K35" s="164"/>
      <c r="L35" s="164"/>
      <c r="M35" s="10"/>
      <c r="N35" s="164"/>
      <c r="O35" s="164"/>
      <c r="P35" s="164"/>
      <c r="Q35" s="10"/>
      <c r="R35" s="164"/>
      <c r="S35" s="164"/>
      <c r="T35" s="10"/>
      <c r="U35" s="164">
        <v>1</v>
      </c>
      <c r="V35" s="164"/>
      <c r="W35" s="12"/>
      <c r="X35" s="164"/>
      <c r="Y35" s="164"/>
      <c r="Z35" s="10"/>
      <c r="AA35" s="29"/>
      <c r="AB35" s="10"/>
      <c r="AC35" s="29"/>
      <c r="AD35" s="10"/>
      <c r="AE35" s="29"/>
      <c r="AF35" s="10"/>
      <c r="AG35" s="29"/>
      <c r="AH35" s="10"/>
      <c r="AI35" s="29"/>
      <c r="AJ35" s="51"/>
      <c r="AK35" s="51" t="s">
        <v>137</v>
      </c>
      <c r="AL35" s="51"/>
      <c r="AM35" s="10">
        <f t="shared" si="2"/>
        <v>1</v>
      </c>
      <c r="AN35" s="29">
        <v>1</v>
      </c>
      <c r="AO35" s="40">
        <v>29</v>
      </c>
      <c r="AP35" s="31">
        <v>1</v>
      </c>
      <c r="AQ35" s="35" t="s">
        <v>48</v>
      </c>
      <c r="AR35" s="35"/>
      <c r="AS35" s="35"/>
      <c r="AX35">
        <f t="shared" si="6"/>
        <v>1</v>
      </c>
      <c r="AY35" t="str">
        <f t="shared" si="7"/>
        <v/>
      </c>
      <c r="AZ35" t="str">
        <f t="shared" si="8"/>
        <v/>
      </c>
    </row>
    <row r="36" spans="1:52">
      <c r="B36" s="179"/>
      <c r="D36">
        <v>30</v>
      </c>
      <c r="E36" s="158"/>
      <c r="F36" s="163"/>
      <c r="G36" s="163"/>
      <c r="H36" s="159"/>
      <c r="I36" s="10"/>
      <c r="J36" s="164"/>
      <c r="K36" s="164"/>
      <c r="L36" s="164"/>
      <c r="M36" s="10"/>
      <c r="N36" s="164"/>
      <c r="O36" s="164"/>
      <c r="P36" s="164"/>
      <c r="Q36" s="10"/>
      <c r="R36" s="164"/>
      <c r="S36" s="164"/>
      <c r="T36" s="10"/>
      <c r="U36" s="164">
        <v>1</v>
      </c>
      <c r="V36" s="164"/>
      <c r="W36" s="12"/>
      <c r="X36" s="164"/>
      <c r="Y36" s="164"/>
      <c r="Z36" s="10"/>
      <c r="AA36" s="29"/>
      <c r="AB36" s="10"/>
      <c r="AC36" s="29"/>
      <c r="AD36" s="10"/>
      <c r="AE36" s="29"/>
      <c r="AF36" s="10"/>
      <c r="AG36" s="29"/>
      <c r="AH36" s="10"/>
      <c r="AI36" s="29"/>
      <c r="AJ36" s="51"/>
      <c r="AK36" s="51" t="s">
        <v>137</v>
      </c>
      <c r="AL36" s="51"/>
      <c r="AM36" s="10">
        <f t="shared" si="2"/>
        <v>1</v>
      </c>
      <c r="AN36" s="29"/>
      <c r="AO36" s="40">
        <v>30</v>
      </c>
      <c r="AP36" s="31">
        <v>1</v>
      </c>
      <c r="AQ36" s="35" t="s">
        <v>94</v>
      </c>
      <c r="AR36" s="35"/>
      <c r="AS36" s="35"/>
      <c r="AX36">
        <f t="shared" si="6"/>
        <v>1</v>
      </c>
      <c r="AY36" t="str">
        <f t="shared" si="7"/>
        <v/>
      </c>
      <c r="AZ36" t="str">
        <f t="shared" si="8"/>
        <v/>
      </c>
    </row>
    <row r="37" spans="1:52">
      <c r="B37" s="179"/>
      <c r="D37">
        <v>31</v>
      </c>
      <c r="E37" s="158"/>
      <c r="F37" s="163"/>
      <c r="G37" s="163"/>
      <c r="H37" s="159"/>
      <c r="I37" s="10"/>
      <c r="J37" s="164"/>
      <c r="K37" s="164"/>
      <c r="L37" s="164"/>
      <c r="M37" s="10"/>
      <c r="N37" s="164"/>
      <c r="O37" s="164"/>
      <c r="P37" s="164"/>
      <c r="Q37" s="10"/>
      <c r="R37" s="164"/>
      <c r="S37" s="164"/>
      <c r="T37" s="10"/>
      <c r="U37" s="164">
        <v>1</v>
      </c>
      <c r="V37" s="164"/>
      <c r="W37" s="12"/>
      <c r="X37" s="164"/>
      <c r="Y37" s="164"/>
      <c r="Z37" s="10"/>
      <c r="AA37" s="29"/>
      <c r="AB37" s="10"/>
      <c r="AC37" s="29"/>
      <c r="AD37" s="10"/>
      <c r="AE37" s="29"/>
      <c r="AF37" s="10"/>
      <c r="AG37" s="29"/>
      <c r="AH37" s="10"/>
      <c r="AI37" s="29"/>
      <c r="AJ37" s="51"/>
      <c r="AK37" s="51"/>
      <c r="AL37" s="51" t="s">
        <v>138</v>
      </c>
      <c r="AM37" s="10">
        <f t="shared" si="2"/>
        <v>1</v>
      </c>
      <c r="AN37" s="29"/>
      <c r="AO37" s="40">
        <v>31</v>
      </c>
      <c r="AP37" s="31">
        <v>1</v>
      </c>
      <c r="AQ37" s="35" t="s">
        <v>212</v>
      </c>
      <c r="AR37" s="35"/>
      <c r="AS37" s="35"/>
      <c r="AX37">
        <f t="shared" si="6"/>
        <v>1</v>
      </c>
      <c r="AY37" t="str">
        <f t="shared" si="7"/>
        <v/>
      </c>
      <c r="AZ37" t="str">
        <f t="shared" si="8"/>
        <v/>
      </c>
    </row>
    <row r="38" spans="1:52" ht="30.75" customHeight="1">
      <c r="B38" s="179"/>
      <c r="D38">
        <v>32</v>
      </c>
      <c r="E38" s="158"/>
      <c r="F38" s="163"/>
      <c r="G38" s="163"/>
      <c r="H38" s="159"/>
      <c r="I38" s="10"/>
      <c r="J38" s="164"/>
      <c r="K38" s="164"/>
      <c r="L38" s="164"/>
      <c r="M38" s="10"/>
      <c r="N38" s="164"/>
      <c r="O38" s="164"/>
      <c r="P38" s="164"/>
      <c r="Q38" s="10"/>
      <c r="R38" s="164"/>
      <c r="S38" s="164"/>
      <c r="T38" s="10"/>
      <c r="U38" s="164">
        <v>1</v>
      </c>
      <c r="V38" s="164"/>
      <c r="W38" s="12"/>
      <c r="X38" s="164"/>
      <c r="Y38" s="164"/>
      <c r="Z38" s="10"/>
      <c r="AA38" s="29"/>
      <c r="AB38" s="10"/>
      <c r="AC38" s="29"/>
      <c r="AD38" s="10"/>
      <c r="AE38" s="29"/>
      <c r="AF38" s="10"/>
      <c r="AG38" s="29"/>
      <c r="AH38" s="10"/>
      <c r="AI38" s="29"/>
      <c r="AJ38" s="51"/>
      <c r="AK38" s="51" t="s">
        <v>137</v>
      </c>
      <c r="AL38" s="51"/>
      <c r="AM38" s="10">
        <f t="shared" si="2"/>
        <v>1</v>
      </c>
      <c r="AN38" s="29"/>
      <c r="AO38" s="40">
        <v>32</v>
      </c>
      <c r="AP38" s="36">
        <v>1</v>
      </c>
      <c r="AQ38" s="174" t="s">
        <v>213</v>
      </c>
      <c r="AR38" s="174"/>
      <c r="AS38" s="174"/>
      <c r="AX38">
        <f t="shared" si="6"/>
        <v>1</v>
      </c>
      <c r="AY38" t="str">
        <f t="shared" si="7"/>
        <v/>
      </c>
      <c r="AZ38" t="str">
        <f t="shared" si="8"/>
        <v/>
      </c>
    </row>
    <row r="39" spans="1:52">
      <c r="B39" s="179"/>
      <c r="D39">
        <v>33</v>
      </c>
      <c r="E39" s="158"/>
      <c r="F39" s="163"/>
      <c r="G39" s="163"/>
      <c r="H39" s="159"/>
      <c r="I39" s="10"/>
      <c r="J39" s="164"/>
      <c r="K39" s="164"/>
      <c r="L39" s="164"/>
      <c r="M39" s="10"/>
      <c r="N39" s="164"/>
      <c r="O39" s="164"/>
      <c r="P39" s="164"/>
      <c r="Q39" s="10"/>
      <c r="R39" s="164"/>
      <c r="S39" s="164"/>
      <c r="T39" s="10"/>
      <c r="U39" s="164">
        <v>1</v>
      </c>
      <c r="V39" s="164"/>
      <c r="W39" s="12"/>
      <c r="X39" s="164"/>
      <c r="Y39" s="164"/>
      <c r="Z39" s="10"/>
      <c r="AA39" s="29"/>
      <c r="AB39" s="10"/>
      <c r="AC39" s="29"/>
      <c r="AD39" s="10"/>
      <c r="AE39" s="29"/>
      <c r="AF39" s="10"/>
      <c r="AG39" s="29"/>
      <c r="AH39" s="10"/>
      <c r="AI39" s="29"/>
      <c r="AJ39" s="51" t="s">
        <v>136</v>
      </c>
      <c r="AK39" s="51"/>
      <c r="AL39" s="51"/>
      <c r="AM39" s="10">
        <f t="shared" si="2"/>
        <v>1</v>
      </c>
      <c r="AN39" s="29"/>
      <c r="AO39" s="40">
        <v>33</v>
      </c>
      <c r="AP39" s="31">
        <v>1</v>
      </c>
      <c r="AQ39" s="35" t="s">
        <v>95</v>
      </c>
      <c r="AR39" s="35"/>
      <c r="AS39" s="35"/>
      <c r="AX39">
        <f t="shared" si="6"/>
        <v>1</v>
      </c>
      <c r="AY39" t="str">
        <f t="shared" si="7"/>
        <v/>
      </c>
      <c r="AZ39" t="str">
        <f t="shared" si="8"/>
        <v/>
      </c>
    </row>
    <row r="40" spans="1:52">
      <c r="B40" s="179"/>
      <c r="D40">
        <v>34</v>
      </c>
      <c r="E40" s="158"/>
      <c r="F40" s="163"/>
      <c r="G40" s="163"/>
      <c r="H40" s="159"/>
      <c r="I40" s="10"/>
      <c r="J40" s="164"/>
      <c r="K40" s="164"/>
      <c r="L40" s="164"/>
      <c r="M40" s="10"/>
      <c r="N40" s="164"/>
      <c r="O40" s="164"/>
      <c r="P40" s="164"/>
      <c r="Q40" s="10"/>
      <c r="R40" s="164"/>
      <c r="S40" s="164"/>
      <c r="T40" s="10"/>
      <c r="U40" s="164">
        <v>1</v>
      </c>
      <c r="V40" s="164"/>
      <c r="W40" s="12"/>
      <c r="X40" s="164"/>
      <c r="Y40" s="164"/>
      <c r="Z40" s="10"/>
      <c r="AA40" s="29"/>
      <c r="AB40" s="10"/>
      <c r="AC40" s="29"/>
      <c r="AD40" s="10"/>
      <c r="AE40" s="29"/>
      <c r="AF40" s="10"/>
      <c r="AG40" s="29"/>
      <c r="AH40" s="10"/>
      <c r="AI40" s="29"/>
      <c r="AJ40" s="51"/>
      <c r="AK40" s="51" t="s">
        <v>137</v>
      </c>
      <c r="AL40" s="51"/>
      <c r="AM40" s="10">
        <f t="shared" si="2"/>
        <v>1</v>
      </c>
      <c r="AN40" s="29"/>
      <c r="AO40" s="40">
        <v>34</v>
      </c>
      <c r="AP40" s="31">
        <v>1</v>
      </c>
      <c r="AQ40" s="35" t="s">
        <v>40</v>
      </c>
      <c r="AR40" s="35"/>
      <c r="AS40" s="35"/>
      <c r="AX40">
        <f t="shared" si="6"/>
        <v>1</v>
      </c>
      <c r="AY40" t="str">
        <f t="shared" si="7"/>
        <v/>
      </c>
      <c r="AZ40" t="str">
        <f t="shared" si="8"/>
        <v/>
      </c>
    </row>
    <row r="41" spans="1:52">
      <c r="B41" s="179"/>
      <c r="D41">
        <v>35</v>
      </c>
      <c r="E41" s="158"/>
      <c r="F41" s="163"/>
      <c r="G41" s="163"/>
      <c r="H41" s="159"/>
      <c r="I41" s="10"/>
      <c r="J41" s="164"/>
      <c r="K41" s="164"/>
      <c r="L41" s="164"/>
      <c r="M41" s="10"/>
      <c r="N41" s="164"/>
      <c r="O41" s="164"/>
      <c r="P41" s="164"/>
      <c r="Q41" s="10"/>
      <c r="R41" s="164"/>
      <c r="S41" s="164"/>
      <c r="T41" s="10"/>
      <c r="U41" s="164"/>
      <c r="V41" s="164"/>
      <c r="W41" s="12"/>
      <c r="X41" s="164"/>
      <c r="Y41" s="164"/>
      <c r="Z41" s="10"/>
      <c r="AA41" s="29">
        <v>1</v>
      </c>
      <c r="AB41" s="10"/>
      <c r="AC41" s="29"/>
      <c r="AD41" s="10"/>
      <c r="AE41" s="29">
        <v>1</v>
      </c>
      <c r="AF41" s="10"/>
      <c r="AG41" s="29"/>
      <c r="AH41" s="10"/>
      <c r="AI41" s="29"/>
      <c r="AJ41" s="51" t="s">
        <v>136</v>
      </c>
      <c r="AK41" s="51"/>
      <c r="AL41" s="51" t="s">
        <v>138</v>
      </c>
      <c r="AM41" s="10">
        <f t="shared" si="2"/>
        <v>2</v>
      </c>
      <c r="AN41" s="29"/>
      <c r="AO41" s="40">
        <v>35</v>
      </c>
      <c r="AP41" s="31">
        <v>1</v>
      </c>
      <c r="AQ41" s="35" t="s">
        <v>41</v>
      </c>
      <c r="AR41" s="35"/>
      <c r="AS41" s="35"/>
      <c r="AX41">
        <f t="shared" si="6"/>
        <v>2</v>
      </c>
      <c r="AY41" t="str">
        <f t="shared" si="7"/>
        <v/>
      </c>
      <c r="AZ41" t="str">
        <f t="shared" si="8"/>
        <v/>
      </c>
    </row>
    <row r="42" spans="1:52" ht="27.75" customHeight="1">
      <c r="B42" s="179"/>
      <c r="D42">
        <v>36</v>
      </c>
      <c r="E42" s="158"/>
      <c r="F42" s="163"/>
      <c r="G42" s="163"/>
      <c r="H42" s="159"/>
      <c r="I42" s="10"/>
      <c r="J42" s="164"/>
      <c r="K42" s="164"/>
      <c r="L42" s="164"/>
      <c r="M42" s="10"/>
      <c r="N42" s="164"/>
      <c r="O42" s="164"/>
      <c r="P42" s="164"/>
      <c r="Q42" s="10"/>
      <c r="R42" s="164"/>
      <c r="S42" s="164"/>
      <c r="T42" s="10"/>
      <c r="U42" s="164"/>
      <c r="V42" s="164"/>
      <c r="W42" s="12"/>
      <c r="X42" s="173" t="s">
        <v>215</v>
      </c>
      <c r="Y42" s="173"/>
      <c r="Z42" s="10"/>
      <c r="AA42" s="29">
        <v>1</v>
      </c>
      <c r="AB42" s="10"/>
      <c r="AC42" s="29"/>
      <c r="AD42" s="10"/>
      <c r="AE42" s="29"/>
      <c r="AF42" s="10"/>
      <c r="AG42" s="29">
        <v>1</v>
      </c>
      <c r="AH42" s="10"/>
      <c r="AI42" s="29"/>
      <c r="AJ42" s="51"/>
      <c r="AK42" s="51"/>
      <c r="AL42" s="51"/>
      <c r="AM42" s="10">
        <f>E42+J42+N42+R42+U42+AA42+AC42+AE42+AG42+AI42</f>
        <v>2</v>
      </c>
      <c r="AN42" s="29"/>
      <c r="AO42" s="40">
        <v>36</v>
      </c>
      <c r="AP42" s="36">
        <v>2</v>
      </c>
      <c r="AQ42" s="174" t="s">
        <v>8</v>
      </c>
      <c r="AR42" s="174"/>
      <c r="AS42" s="174"/>
      <c r="AX42" t="str">
        <f t="shared" si="6"/>
        <v/>
      </c>
      <c r="AY42">
        <f t="shared" si="7"/>
        <v>2</v>
      </c>
      <c r="AZ42" t="str">
        <f t="shared" si="8"/>
        <v/>
      </c>
    </row>
    <row r="43" spans="1:52">
      <c r="B43" s="179"/>
      <c r="D43">
        <v>37</v>
      </c>
      <c r="E43" s="158"/>
      <c r="F43" s="163"/>
      <c r="G43" s="163"/>
      <c r="H43" s="159"/>
      <c r="I43" s="10"/>
      <c r="J43" s="164"/>
      <c r="K43" s="164"/>
      <c r="L43" s="164"/>
      <c r="M43" s="10"/>
      <c r="N43" s="164"/>
      <c r="O43" s="164"/>
      <c r="P43" s="164"/>
      <c r="Q43" s="10"/>
      <c r="R43" s="164"/>
      <c r="S43" s="164"/>
      <c r="T43" s="10"/>
      <c r="U43" s="164"/>
      <c r="V43" s="164"/>
      <c r="W43" s="12"/>
      <c r="X43" s="173" t="s">
        <v>215</v>
      </c>
      <c r="Y43" s="173"/>
      <c r="Z43" s="10"/>
      <c r="AA43" s="29">
        <v>1</v>
      </c>
      <c r="AB43" s="10"/>
      <c r="AC43" s="29"/>
      <c r="AD43" s="10"/>
      <c r="AE43" s="29"/>
      <c r="AF43" s="10"/>
      <c r="AG43" s="29">
        <v>1</v>
      </c>
      <c r="AH43" s="10"/>
      <c r="AI43" s="29"/>
      <c r="AJ43" s="51"/>
      <c r="AK43" s="51" t="s">
        <v>137</v>
      </c>
      <c r="AL43" s="51"/>
      <c r="AM43" s="10">
        <f>E43+J43+N43+R43+U43+AA43+AC43+AE43+AG43+AI43</f>
        <v>2</v>
      </c>
      <c r="AN43" s="30">
        <v>1</v>
      </c>
      <c r="AO43" s="40">
        <v>37</v>
      </c>
      <c r="AP43" s="31">
        <v>2</v>
      </c>
      <c r="AQ43" s="35" t="s">
        <v>96</v>
      </c>
      <c r="AR43" s="35"/>
      <c r="AS43" s="35"/>
      <c r="AX43" t="str">
        <f t="shared" si="6"/>
        <v/>
      </c>
      <c r="AY43">
        <f t="shared" si="7"/>
        <v>2</v>
      </c>
      <c r="AZ43" t="str">
        <f t="shared" si="8"/>
        <v/>
      </c>
    </row>
    <row r="44" spans="1:52">
      <c r="A44" s="1" t="s">
        <v>141</v>
      </c>
      <c r="B44" s="179"/>
      <c r="D44">
        <v>38</v>
      </c>
      <c r="E44" s="158"/>
      <c r="F44" s="163"/>
      <c r="G44" s="163"/>
      <c r="H44" s="159"/>
      <c r="I44" s="10"/>
      <c r="J44" s="164"/>
      <c r="K44" s="164"/>
      <c r="L44" s="164"/>
      <c r="M44" s="10"/>
      <c r="N44" s="164"/>
      <c r="O44" s="164"/>
      <c r="P44" s="164"/>
      <c r="Q44" s="10"/>
      <c r="R44" s="164"/>
      <c r="S44" s="164"/>
      <c r="T44" s="10"/>
      <c r="U44" s="164"/>
      <c r="V44" s="164"/>
      <c r="W44" s="12"/>
      <c r="X44" s="164"/>
      <c r="Y44" s="164"/>
      <c r="Z44" s="10"/>
      <c r="AA44" s="29"/>
      <c r="AB44" s="10"/>
      <c r="AC44" s="29"/>
      <c r="AD44" s="10"/>
      <c r="AE44" s="29"/>
      <c r="AF44" s="10"/>
      <c r="AG44" s="29"/>
      <c r="AH44" s="10"/>
      <c r="AI44" s="29"/>
      <c r="AJ44" s="51"/>
      <c r="AK44" s="51"/>
      <c r="AL44" s="51"/>
      <c r="AM44" s="10">
        <f t="shared" si="2"/>
        <v>0</v>
      </c>
      <c r="AN44" s="29"/>
      <c r="AO44" s="40">
        <v>38</v>
      </c>
      <c r="AP44" s="31">
        <v>2</v>
      </c>
      <c r="AQ44" s="35" t="s">
        <v>58</v>
      </c>
      <c r="AR44" s="35"/>
      <c r="AS44" s="35"/>
      <c r="AX44" t="str">
        <f t="shared" si="6"/>
        <v/>
      </c>
      <c r="AY44">
        <f t="shared" si="7"/>
        <v>0</v>
      </c>
      <c r="AZ44" t="str">
        <f t="shared" si="8"/>
        <v/>
      </c>
    </row>
    <row r="45" spans="1:52">
      <c r="B45" s="179"/>
      <c r="D45">
        <v>39</v>
      </c>
      <c r="E45" s="158"/>
      <c r="F45" s="163"/>
      <c r="G45" s="163"/>
      <c r="H45" s="159"/>
      <c r="I45" s="10"/>
      <c r="J45" s="164"/>
      <c r="K45" s="164"/>
      <c r="L45" s="164"/>
      <c r="M45" s="10"/>
      <c r="N45" s="164"/>
      <c r="O45" s="164"/>
      <c r="P45" s="164"/>
      <c r="Q45" s="10"/>
      <c r="R45" s="164"/>
      <c r="S45" s="164"/>
      <c r="T45" s="10"/>
      <c r="U45" s="164"/>
      <c r="V45" s="164"/>
      <c r="W45" s="12"/>
      <c r="X45" s="164"/>
      <c r="Y45" s="164"/>
      <c r="Z45" s="10"/>
      <c r="AA45" s="29"/>
      <c r="AB45" s="10"/>
      <c r="AC45" s="29"/>
      <c r="AD45" s="10"/>
      <c r="AE45" s="29">
        <v>1</v>
      </c>
      <c r="AF45" s="10"/>
      <c r="AG45" s="29"/>
      <c r="AH45" s="10"/>
      <c r="AI45" s="29"/>
      <c r="AJ45" s="51" t="s">
        <v>136</v>
      </c>
      <c r="AK45" s="51"/>
      <c r="AL45" s="51"/>
      <c r="AM45" s="10">
        <f t="shared" si="2"/>
        <v>1</v>
      </c>
      <c r="AN45" s="29"/>
      <c r="AO45" s="40">
        <v>39</v>
      </c>
      <c r="AP45" s="31">
        <v>1</v>
      </c>
      <c r="AQ45" s="35" t="s">
        <v>39</v>
      </c>
      <c r="AR45" s="35"/>
      <c r="AS45" s="35"/>
      <c r="AX45">
        <f t="shared" si="6"/>
        <v>1</v>
      </c>
      <c r="AY45" t="str">
        <f t="shared" si="7"/>
        <v/>
      </c>
      <c r="AZ45" t="str">
        <f t="shared" si="8"/>
        <v/>
      </c>
    </row>
    <row r="46" spans="1:52">
      <c r="B46" s="179"/>
      <c r="D46">
        <v>40</v>
      </c>
      <c r="E46" s="158"/>
      <c r="F46" s="163"/>
      <c r="G46" s="163"/>
      <c r="H46" s="159"/>
      <c r="I46" s="10"/>
      <c r="J46" s="164"/>
      <c r="K46" s="164"/>
      <c r="L46" s="164"/>
      <c r="M46" s="10"/>
      <c r="N46" s="164"/>
      <c r="O46" s="164"/>
      <c r="P46" s="164"/>
      <c r="Q46" s="10"/>
      <c r="R46" s="164"/>
      <c r="S46" s="164"/>
      <c r="T46" s="10"/>
      <c r="U46" s="164"/>
      <c r="V46" s="164"/>
      <c r="W46" s="12"/>
      <c r="X46" s="164"/>
      <c r="Y46" s="164"/>
      <c r="Z46" s="10"/>
      <c r="AA46" s="29"/>
      <c r="AB46" s="10"/>
      <c r="AC46" s="29"/>
      <c r="AD46" s="10"/>
      <c r="AE46" s="29">
        <v>2</v>
      </c>
      <c r="AF46" s="10"/>
      <c r="AG46" s="29"/>
      <c r="AH46" s="10"/>
      <c r="AI46" s="29"/>
      <c r="AJ46" s="51" t="s">
        <v>136</v>
      </c>
      <c r="AK46" s="51" t="s">
        <v>137</v>
      </c>
      <c r="AL46" s="51"/>
      <c r="AM46" s="10">
        <f t="shared" si="2"/>
        <v>2</v>
      </c>
      <c r="AN46" s="29"/>
      <c r="AO46" s="40">
        <v>40</v>
      </c>
      <c r="AP46" s="31">
        <v>2</v>
      </c>
      <c r="AQ46" s="35" t="s">
        <v>9</v>
      </c>
      <c r="AR46" s="35"/>
      <c r="AS46" s="35"/>
      <c r="AX46" t="str">
        <f t="shared" si="6"/>
        <v/>
      </c>
      <c r="AY46">
        <f t="shared" si="7"/>
        <v>2</v>
      </c>
      <c r="AZ46" t="str">
        <f t="shared" si="8"/>
        <v/>
      </c>
    </row>
    <row r="47" spans="1:52">
      <c r="B47" s="179"/>
      <c r="D47" t="s">
        <v>150</v>
      </c>
      <c r="E47" s="158"/>
      <c r="F47" s="163"/>
      <c r="G47" s="163"/>
      <c r="H47" s="159"/>
      <c r="I47" s="10"/>
      <c r="J47" s="164">
        <v>1</v>
      </c>
      <c r="K47" s="164"/>
      <c r="L47" s="164"/>
      <c r="M47" s="10"/>
      <c r="N47" s="164"/>
      <c r="O47" s="164"/>
      <c r="P47" s="164"/>
      <c r="Q47" s="10"/>
      <c r="R47" s="164"/>
      <c r="S47" s="164"/>
      <c r="T47" s="10"/>
      <c r="U47" s="164"/>
      <c r="V47" s="164"/>
      <c r="W47" s="12"/>
      <c r="X47" s="164"/>
      <c r="Y47" s="164"/>
      <c r="Z47" s="10"/>
      <c r="AA47" s="29"/>
      <c r="AB47" s="10"/>
      <c r="AC47" s="29"/>
      <c r="AD47" s="10"/>
      <c r="AE47" s="29"/>
      <c r="AF47" s="10"/>
      <c r="AG47" s="29"/>
      <c r="AH47" s="10"/>
      <c r="AI47" s="29"/>
      <c r="AJ47" s="51"/>
      <c r="AK47" s="51" t="s">
        <v>137</v>
      </c>
      <c r="AL47" s="51"/>
      <c r="AM47" s="10">
        <f t="shared" si="2"/>
        <v>1</v>
      </c>
      <c r="AN47" s="30">
        <v>1</v>
      </c>
      <c r="AO47" s="43" t="s">
        <v>150</v>
      </c>
      <c r="AP47" s="31">
        <v>2</v>
      </c>
      <c r="AQ47" s="35" t="s">
        <v>10</v>
      </c>
      <c r="AR47" s="35"/>
      <c r="AS47" s="35"/>
      <c r="AX47" t="str">
        <f t="shared" si="6"/>
        <v/>
      </c>
      <c r="AY47">
        <f t="shared" si="7"/>
        <v>1</v>
      </c>
      <c r="AZ47" t="str">
        <f t="shared" si="8"/>
        <v/>
      </c>
    </row>
    <row r="48" spans="1:52">
      <c r="B48" s="179"/>
      <c r="D48">
        <v>41</v>
      </c>
      <c r="E48" s="158"/>
      <c r="F48" s="163"/>
      <c r="G48" s="163"/>
      <c r="H48" s="159"/>
      <c r="I48" s="10"/>
      <c r="J48" s="173">
        <v>1</v>
      </c>
      <c r="K48" s="173"/>
      <c r="L48" s="173"/>
      <c r="M48" s="10"/>
      <c r="N48" s="164"/>
      <c r="O48" s="164"/>
      <c r="P48" s="164"/>
      <c r="Q48" s="10"/>
      <c r="R48" s="164"/>
      <c r="S48" s="164"/>
      <c r="T48" s="10"/>
      <c r="U48" s="164"/>
      <c r="V48" s="164"/>
      <c r="W48" s="12"/>
      <c r="X48" s="164"/>
      <c r="Y48" s="164"/>
      <c r="Z48" s="10"/>
      <c r="AA48" s="29"/>
      <c r="AB48" s="10"/>
      <c r="AC48" s="29"/>
      <c r="AD48" s="10"/>
      <c r="AE48" s="29"/>
      <c r="AF48" s="10"/>
      <c r="AG48" s="29"/>
      <c r="AH48" s="10"/>
      <c r="AI48" s="29"/>
      <c r="AJ48" s="51"/>
      <c r="AK48" s="51"/>
      <c r="AL48" s="51" t="s">
        <v>138</v>
      </c>
      <c r="AM48" s="10">
        <f t="shared" si="2"/>
        <v>1</v>
      </c>
      <c r="AN48" s="29"/>
      <c r="AO48" s="40">
        <v>41</v>
      </c>
      <c r="AP48" s="31">
        <v>2</v>
      </c>
      <c r="AQ48" s="35" t="s">
        <v>11</v>
      </c>
      <c r="AR48" s="35"/>
      <c r="AS48" s="35"/>
      <c r="AX48" t="str">
        <f t="shared" si="6"/>
        <v/>
      </c>
      <c r="AY48">
        <f t="shared" si="7"/>
        <v>1</v>
      </c>
      <c r="AZ48" t="str">
        <f t="shared" si="8"/>
        <v/>
      </c>
    </row>
    <row r="49" spans="2:52">
      <c r="B49" s="179"/>
      <c r="D49">
        <v>42</v>
      </c>
      <c r="E49" s="158"/>
      <c r="F49" s="163"/>
      <c r="G49" s="163"/>
      <c r="H49" s="159"/>
      <c r="I49" s="10"/>
      <c r="J49" s="164">
        <v>1</v>
      </c>
      <c r="K49" s="164"/>
      <c r="L49" s="164"/>
      <c r="M49" s="10"/>
      <c r="N49" s="164"/>
      <c r="O49" s="164"/>
      <c r="P49" s="164"/>
      <c r="Q49" s="10"/>
      <c r="R49" s="164"/>
      <c r="S49" s="164"/>
      <c r="T49" s="10"/>
      <c r="U49" s="164"/>
      <c r="V49" s="164"/>
      <c r="W49" s="12"/>
      <c r="X49" s="164"/>
      <c r="Y49" s="164"/>
      <c r="Z49" s="10"/>
      <c r="AA49" s="29"/>
      <c r="AB49" s="10"/>
      <c r="AC49" s="29"/>
      <c r="AD49" s="10"/>
      <c r="AE49" s="29"/>
      <c r="AF49" s="10"/>
      <c r="AG49" s="29"/>
      <c r="AH49" s="10"/>
      <c r="AI49" s="29"/>
      <c r="AJ49" s="51" t="s">
        <v>136</v>
      </c>
      <c r="AK49" s="51"/>
      <c r="AL49" s="51"/>
      <c r="AM49" s="10">
        <f t="shared" si="2"/>
        <v>1</v>
      </c>
      <c r="AN49" s="29"/>
      <c r="AO49" s="40">
        <v>42</v>
      </c>
      <c r="AP49" s="31">
        <v>2</v>
      </c>
      <c r="AQ49" s="35" t="s">
        <v>97</v>
      </c>
      <c r="AR49" s="35"/>
      <c r="AS49" s="35"/>
      <c r="AX49" t="str">
        <f t="shared" si="6"/>
        <v/>
      </c>
      <c r="AY49">
        <f t="shared" si="7"/>
        <v>1</v>
      </c>
      <c r="AZ49" t="str">
        <f t="shared" si="8"/>
        <v/>
      </c>
    </row>
    <row r="50" spans="2:52">
      <c r="B50" s="179"/>
      <c r="D50" t="s">
        <v>151</v>
      </c>
      <c r="E50" s="158"/>
      <c r="F50" s="163"/>
      <c r="G50" s="163"/>
      <c r="H50" s="159"/>
      <c r="I50" s="10"/>
      <c r="J50" s="158">
        <v>1</v>
      </c>
      <c r="K50" s="163"/>
      <c r="L50" s="159"/>
      <c r="M50" s="10"/>
      <c r="N50" s="158"/>
      <c r="O50" s="163"/>
      <c r="P50" s="159"/>
      <c r="Q50" s="10"/>
      <c r="R50" s="158"/>
      <c r="S50" s="159"/>
      <c r="T50" s="10"/>
      <c r="U50" s="158"/>
      <c r="V50" s="159"/>
      <c r="W50" s="12"/>
      <c r="X50" s="158"/>
      <c r="Y50" s="159"/>
      <c r="Z50" s="10"/>
      <c r="AA50" s="45"/>
      <c r="AB50" s="10"/>
      <c r="AC50" s="45"/>
      <c r="AD50" s="10"/>
      <c r="AE50" s="45"/>
      <c r="AF50" s="10"/>
      <c r="AG50" s="45"/>
      <c r="AH50" s="10"/>
      <c r="AI50" s="45"/>
      <c r="AJ50" s="51" t="s">
        <v>136</v>
      </c>
      <c r="AK50" s="51"/>
      <c r="AL50" s="51"/>
      <c r="AM50" s="10">
        <f t="shared" si="2"/>
        <v>1</v>
      </c>
      <c r="AN50" s="45"/>
      <c r="AO50" s="40" t="s">
        <v>151</v>
      </c>
      <c r="AP50" s="46">
        <v>2</v>
      </c>
      <c r="AQ50" s="35" t="s">
        <v>142</v>
      </c>
      <c r="AR50" s="35"/>
      <c r="AS50" s="35"/>
      <c r="AX50" t="str">
        <f t="shared" si="6"/>
        <v/>
      </c>
      <c r="AY50">
        <f t="shared" si="7"/>
        <v>1</v>
      </c>
      <c r="AZ50" t="str">
        <f t="shared" si="8"/>
        <v/>
      </c>
    </row>
    <row r="51" spans="2:52">
      <c r="B51" s="179"/>
      <c r="D51" t="s">
        <v>200</v>
      </c>
      <c r="E51" s="158"/>
      <c r="F51" s="163"/>
      <c r="G51" s="163"/>
      <c r="H51" s="159"/>
      <c r="I51" s="10"/>
      <c r="J51" s="158">
        <v>1</v>
      </c>
      <c r="K51" s="163"/>
      <c r="L51" s="159"/>
      <c r="M51" s="10"/>
      <c r="N51" s="158"/>
      <c r="O51" s="163"/>
      <c r="P51" s="159"/>
      <c r="Q51" s="10"/>
      <c r="R51" s="158"/>
      <c r="S51" s="159"/>
      <c r="T51" s="10"/>
      <c r="U51" s="158"/>
      <c r="V51" s="159"/>
      <c r="W51" s="12"/>
      <c r="X51" s="158"/>
      <c r="Y51" s="159"/>
      <c r="Z51" s="10"/>
      <c r="AA51" s="45"/>
      <c r="AB51" s="10"/>
      <c r="AC51" s="45"/>
      <c r="AD51" s="10"/>
      <c r="AE51" s="45"/>
      <c r="AF51" s="10"/>
      <c r="AG51" s="45"/>
      <c r="AH51" s="10"/>
      <c r="AI51" s="45"/>
      <c r="AJ51" s="51"/>
      <c r="AK51" s="51" t="s">
        <v>137</v>
      </c>
      <c r="AL51" s="51"/>
      <c r="AM51" s="10">
        <f t="shared" si="2"/>
        <v>1</v>
      </c>
      <c r="AN51" s="45"/>
      <c r="AO51" s="40" t="s">
        <v>200</v>
      </c>
      <c r="AP51" s="46">
        <v>2</v>
      </c>
      <c r="AQ51" s="35" t="s">
        <v>143</v>
      </c>
      <c r="AR51" s="35"/>
      <c r="AS51" s="35"/>
      <c r="AX51" t="str">
        <f t="shared" si="6"/>
        <v/>
      </c>
      <c r="AY51">
        <f t="shared" si="7"/>
        <v>1</v>
      </c>
      <c r="AZ51" t="str">
        <f t="shared" si="8"/>
        <v/>
      </c>
    </row>
    <row r="52" spans="2:52" ht="31.5" customHeight="1">
      <c r="B52" s="179"/>
      <c r="D52">
        <v>43</v>
      </c>
      <c r="E52" s="158"/>
      <c r="F52" s="163"/>
      <c r="G52" s="163"/>
      <c r="H52" s="159"/>
      <c r="I52" s="10"/>
      <c r="J52" s="164">
        <v>1</v>
      </c>
      <c r="K52" s="164"/>
      <c r="L52" s="164"/>
      <c r="M52" s="10"/>
      <c r="N52" s="164"/>
      <c r="O52" s="164"/>
      <c r="P52" s="164"/>
      <c r="Q52" s="10"/>
      <c r="R52" s="164"/>
      <c r="S52" s="164"/>
      <c r="T52" s="10"/>
      <c r="U52" s="164"/>
      <c r="V52" s="164"/>
      <c r="W52" s="12"/>
      <c r="X52" s="164"/>
      <c r="Y52" s="164"/>
      <c r="Z52" s="10"/>
      <c r="AA52" s="29"/>
      <c r="AB52" s="10"/>
      <c r="AC52" s="29"/>
      <c r="AD52" s="10"/>
      <c r="AE52" s="29"/>
      <c r="AF52" s="10"/>
      <c r="AG52" s="29"/>
      <c r="AH52" s="10"/>
      <c r="AI52" s="29"/>
      <c r="AJ52" s="51" t="s">
        <v>137</v>
      </c>
      <c r="AK52" s="51"/>
      <c r="AL52" s="51"/>
      <c r="AM52" s="10">
        <f t="shared" si="2"/>
        <v>1</v>
      </c>
      <c r="AN52" s="32">
        <v>1</v>
      </c>
      <c r="AO52" s="55">
        <v>43</v>
      </c>
      <c r="AP52" s="36">
        <v>2</v>
      </c>
      <c r="AQ52" s="174" t="s">
        <v>27</v>
      </c>
      <c r="AR52" s="174"/>
      <c r="AS52" s="174"/>
      <c r="AX52" t="str">
        <f t="shared" si="6"/>
        <v/>
      </c>
      <c r="AY52">
        <f t="shared" si="7"/>
        <v>1</v>
      </c>
      <c r="AZ52" t="str">
        <f t="shared" si="8"/>
        <v/>
      </c>
    </row>
    <row r="53" spans="2:52">
      <c r="B53" s="179"/>
      <c r="D53">
        <v>44</v>
      </c>
      <c r="E53" s="158"/>
      <c r="F53" s="163"/>
      <c r="G53" s="163"/>
      <c r="H53" s="159"/>
      <c r="I53" s="10"/>
      <c r="J53" s="164">
        <v>1</v>
      </c>
      <c r="K53" s="164"/>
      <c r="L53" s="164"/>
      <c r="M53" s="10"/>
      <c r="N53" s="164"/>
      <c r="O53" s="164"/>
      <c r="P53" s="164"/>
      <c r="Q53" s="10"/>
      <c r="R53" s="164"/>
      <c r="S53" s="164"/>
      <c r="T53" s="10"/>
      <c r="U53" s="164"/>
      <c r="V53" s="164"/>
      <c r="W53" s="12"/>
      <c r="X53" s="164"/>
      <c r="Y53" s="164"/>
      <c r="Z53" s="10"/>
      <c r="AA53" s="29"/>
      <c r="AB53" s="10"/>
      <c r="AC53" s="29"/>
      <c r="AD53" s="10"/>
      <c r="AE53" s="29"/>
      <c r="AF53" s="10"/>
      <c r="AG53" s="29"/>
      <c r="AH53" s="10"/>
      <c r="AI53" s="29"/>
      <c r="AJ53" s="51" t="s">
        <v>136</v>
      </c>
      <c r="AK53" s="51"/>
      <c r="AL53" s="51"/>
      <c r="AM53" s="10">
        <f t="shared" si="2"/>
        <v>1</v>
      </c>
      <c r="AN53" s="29"/>
      <c r="AO53" s="40">
        <v>44</v>
      </c>
      <c r="AP53" s="31">
        <v>2</v>
      </c>
      <c r="AQ53" s="35" t="s">
        <v>98</v>
      </c>
      <c r="AR53" s="35"/>
      <c r="AS53" s="35"/>
      <c r="AX53" t="str">
        <f t="shared" si="6"/>
        <v/>
      </c>
      <c r="AY53">
        <f t="shared" si="7"/>
        <v>1</v>
      </c>
      <c r="AZ53" t="str">
        <f t="shared" si="8"/>
        <v/>
      </c>
    </row>
    <row r="54" spans="2:52">
      <c r="B54" s="179"/>
      <c r="D54">
        <v>45</v>
      </c>
      <c r="E54" s="158"/>
      <c r="F54" s="163"/>
      <c r="G54" s="163"/>
      <c r="H54" s="159"/>
      <c r="I54" s="10"/>
      <c r="J54" s="164">
        <v>1</v>
      </c>
      <c r="K54" s="164"/>
      <c r="L54" s="164"/>
      <c r="M54" s="10"/>
      <c r="N54" s="164"/>
      <c r="O54" s="164"/>
      <c r="P54" s="164"/>
      <c r="Q54" s="10"/>
      <c r="R54" s="164"/>
      <c r="S54" s="164"/>
      <c r="T54" s="10"/>
      <c r="U54" s="164"/>
      <c r="V54" s="164"/>
      <c r="W54" s="12"/>
      <c r="X54" s="164"/>
      <c r="Y54" s="164"/>
      <c r="Z54" s="10"/>
      <c r="AA54" s="29"/>
      <c r="AB54" s="10"/>
      <c r="AC54" s="29"/>
      <c r="AD54" s="10"/>
      <c r="AE54" s="29"/>
      <c r="AF54" s="10"/>
      <c r="AG54" s="29"/>
      <c r="AH54" s="10"/>
      <c r="AI54" s="29"/>
      <c r="AJ54" s="51"/>
      <c r="AK54" s="51"/>
      <c r="AL54" s="51" t="s">
        <v>138</v>
      </c>
      <c r="AM54" s="10">
        <f t="shared" si="2"/>
        <v>1</v>
      </c>
      <c r="AN54" s="29"/>
      <c r="AO54" s="40">
        <v>45</v>
      </c>
      <c r="AP54" s="31">
        <v>2</v>
      </c>
      <c r="AQ54" s="35" t="s">
        <v>99</v>
      </c>
      <c r="AR54" s="35"/>
      <c r="AS54" s="35"/>
      <c r="AX54" t="str">
        <f t="shared" si="6"/>
        <v/>
      </c>
      <c r="AY54">
        <f t="shared" si="7"/>
        <v>1</v>
      </c>
      <c r="AZ54" t="str">
        <f t="shared" si="8"/>
        <v/>
      </c>
    </row>
    <row r="55" spans="2:52">
      <c r="B55" s="179"/>
      <c r="D55">
        <v>46</v>
      </c>
      <c r="E55" s="158"/>
      <c r="F55" s="163"/>
      <c r="G55" s="163"/>
      <c r="H55" s="159"/>
      <c r="I55" s="10"/>
      <c r="J55" s="164">
        <v>1</v>
      </c>
      <c r="K55" s="164"/>
      <c r="L55" s="164"/>
      <c r="M55" s="10"/>
      <c r="N55" s="164"/>
      <c r="O55" s="164"/>
      <c r="P55" s="164"/>
      <c r="Q55" s="10"/>
      <c r="R55" s="164"/>
      <c r="S55" s="164"/>
      <c r="T55" s="10"/>
      <c r="U55" s="164"/>
      <c r="V55" s="164"/>
      <c r="W55" s="12"/>
      <c r="X55" s="164"/>
      <c r="Y55" s="164"/>
      <c r="Z55" s="10"/>
      <c r="AA55" s="29"/>
      <c r="AB55" s="10"/>
      <c r="AC55" s="29"/>
      <c r="AD55" s="10"/>
      <c r="AE55" s="29"/>
      <c r="AF55" s="10"/>
      <c r="AG55" s="29"/>
      <c r="AH55" s="10"/>
      <c r="AI55" s="29"/>
      <c r="AJ55" s="51" t="s">
        <v>136</v>
      </c>
      <c r="AK55" s="51"/>
      <c r="AL55" s="51"/>
      <c r="AM55" s="10">
        <f t="shared" si="2"/>
        <v>1</v>
      </c>
      <c r="AN55" s="29">
        <v>1</v>
      </c>
      <c r="AO55" s="40">
        <v>46</v>
      </c>
      <c r="AP55" s="31">
        <v>2</v>
      </c>
      <c r="AQ55" s="35" t="s">
        <v>100</v>
      </c>
      <c r="AR55" s="35"/>
      <c r="AS55" s="35"/>
      <c r="AX55" t="str">
        <f t="shared" si="6"/>
        <v/>
      </c>
      <c r="AY55">
        <f t="shared" si="7"/>
        <v>1</v>
      </c>
      <c r="AZ55" t="str">
        <f t="shared" si="8"/>
        <v/>
      </c>
    </row>
    <row r="56" spans="2:52">
      <c r="B56" s="179"/>
      <c r="D56" t="s">
        <v>153</v>
      </c>
      <c r="E56" s="158"/>
      <c r="F56" s="163"/>
      <c r="G56" s="163"/>
      <c r="H56" s="159"/>
      <c r="I56" s="10"/>
      <c r="J56" s="158">
        <v>1</v>
      </c>
      <c r="K56" s="163"/>
      <c r="L56" s="159"/>
      <c r="M56" s="10"/>
      <c r="N56" s="158"/>
      <c r="O56" s="163"/>
      <c r="P56" s="159"/>
      <c r="Q56" s="10"/>
      <c r="R56" s="158"/>
      <c r="S56" s="159"/>
      <c r="T56" s="10"/>
      <c r="U56" s="158"/>
      <c r="V56" s="159"/>
      <c r="W56" s="12"/>
      <c r="X56" s="158"/>
      <c r="Y56" s="159"/>
      <c r="Z56" s="10"/>
      <c r="AA56" s="45"/>
      <c r="AB56" s="10"/>
      <c r="AC56" s="45"/>
      <c r="AD56" s="10"/>
      <c r="AE56" s="45"/>
      <c r="AF56" s="10"/>
      <c r="AG56" s="45"/>
      <c r="AH56" s="10"/>
      <c r="AI56" s="45"/>
      <c r="AJ56" s="51"/>
      <c r="AK56" s="51" t="s">
        <v>137</v>
      </c>
      <c r="AL56" s="51"/>
      <c r="AM56" s="10">
        <f t="shared" si="2"/>
        <v>1</v>
      </c>
      <c r="AN56" s="45"/>
      <c r="AO56" s="40" t="s">
        <v>153</v>
      </c>
      <c r="AP56" s="46">
        <v>2</v>
      </c>
      <c r="AQ56" s="35" t="s">
        <v>152</v>
      </c>
      <c r="AR56" s="35"/>
      <c r="AS56" s="35"/>
      <c r="AX56" t="str">
        <f t="shared" si="6"/>
        <v/>
      </c>
      <c r="AY56">
        <f t="shared" si="7"/>
        <v>1</v>
      </c>
      <c r="AZ56" t="str">
        <f t="shared" si="8"/>
        <v/>
      </c>
    </row>
    <row r="57" spans="2:52">
      <c r="B57" s="179"/>
      <c r="D57" t="s">
        <v>155</v>
      </c>
      <c r="E57" s="158"/>
      <c r="F57" s="163"/>
      <c r="G57" s="163"/>
      <c r="H57" s="159"/>
      <c r="I57" s="10"/>
      <c r="J57" s="158"/>
      <c r="K57" s="163"/>
      <c r="L57" s="159"/>
      <c r="M57" s="10"/>
      <c r="N57" s="158"/>
      <c r="O57" s="163"/>
      <c r="P57" s="159"/>
      <c r="Q57" s="10"/>
      <c r="R57" s="158"/>
      <c r="S57" s="159"/>
      <c r="T57" s="10"/>
      <c r="U57" s="158"/>
      <c r="V57" s="159"/>
      <c r="W57" s="12"/>
      <c r="X57" s="158"/>
      <c r="Y57" s="159"/>
      <c r="Z57" s="10"/>
      <c r="AA57" s="45"/>
      <c r="AB57" s="10"/>
      <c r="AC57" s="45"/>
      <c r="AD57" s="10"/>
      <c r="AE57" s="45"/>
      <c r="AF57" s="10"/>
      <c r="AG57" s="45"/>
      <c r="AH57" s="10"/>
      <c r="AI57" s="45"/>
      <c r="AJ57" s="51"/>
      <c r="AK57" s="51"/>
      <c r="AL57" s="51" t="s">
        <v>138</v>
      </c>
      <c r="AM57" s="10">
        <f t="shared" si="2"/>
        <v>0</v>
      </c>
      <c r="AN57" s="45"/>
      <c r="AO57" s="40" t="s">
        <v>155</v>
      </c>
      <c r="AP57" s="46">
        <v>2</v>
      </c>
      <c r="AQ57" s="35"/>
      <c r="AR57" s="35"/>
      <c r="AS57" s="35"/>
      <c r="AX57" t="str">
        <f t="shared" si="6"/>
        <v/>
      </c>
      <c r="AY57">
        <f t="shared" si="7"/>
        <v>0</v>
      </c>
      <c r="AZ57" t="str">
        <f t="shared" si="8"/>
        <v/>
      </c>
    </row>
    <row r="58" spans="2:52">
      <c r="B58" s="179"/>
      <c r="D58" t="s">
        <v>154</v>
      </c>
      <c r="E58" s="158"/>
      <c r="F58" s="163"/>
      <c r="G58" s="163"/>
      <c r="H58" s="159"/>
      <c r="I58" s="10"/>
      <c r="J58" s="164"/>
      <c r="K58" s="164"/>
      <c r="L58" s="164"/>
      <c r="M58" s="10"/>
      <c r="N58" s="164"/>
      <c r="O58" s="164"/>
      <c r="P58" s="164"/>
      <c r="Q58" s="10"/>
      <c r="R58" s="173" t="s">
        <v>215</v>
      </c>
      <c r="S58" s="173"/>
      <c r="T58" s="10"/>
      <c r="U58" s="164"/>
      <c r="V58" s="164"/>
      <c r="W58" s="12"/>
      <c r="X58" s="164"/>
      <c r="Y58" s="164"/>
      <c r="Z58" s="10"/>
      <c r="AA58" s="29">
        <v>1</v>
      </c>
      <c r="AB58" s="10"/>
      <c r="AC58" s="29"/>
      <c r="AD58" s="10"/>
      <c r="AE58" s="29">
        <v>1</v>
      </c>
      <c r="AF58" s="10"/>
      <c r="AG58" s="29">
        <v>1</v>
      </c>
      <c r="AH58" s="10"/>
      <c r="AI58" s="29"/>
      <c r="AJ58" s="51"/>
      <c r="AK58" s="51"/>
      <c r="AL58" s="51" t="s">
        <v>138</v>
      </c>
      <c r="AM58" s="10" t="e">
        <f t="shared" si="2"/>
        <v>#VALUE!</v>
      </c>
      <c r="AN58" s="29"/>
      <c r="AO58" s="40">
        <v>47</v>
      </c>
      <c r="AP58" s="31">
        <v>2</v>
      </c>
      <c r="AQ58" s="35" t="s">
        <v>101</v>
      </c>
      <c r="AR58" s="35"/>
      <c r="AS58" s="35"/>
      <c r="AX58" t="str">
        <f t="shared" si="6"/>
        <v/>
      </c>
      <c r="AY58" t="e">
        <f t="shared" si="7"/>
        <v>#VALUE!</v>
      </c>
      <c r="AZ58" t="str">
        <f t="shared" si="8"/>
        <v/>
      </c>
    </row>
    <row r="59" spans="2:52">
      <c r="B59" s="179"/>
      <c r="D59" t="s">
        <v>157</v>
      </c>
      <c r="E59" s="158"/>
      <c r="F59" s="163"/>
      <c r="G59" s="163"/>
      <c r="H59" s="159"/>
      <c r="I59" s="10"/>
      <c r="J59" s="158"/>
      <c r="K59" s="163"/>
      <c r="L59" s="159"/>
      <c r="M59" s="10"/>
      <c r="N59" s="158"/>
      <c r="O59" s="163"/>
      <c r="P59" s="159"/>
      <c r="Q59" s="10"/>
      <c r="R59" s="158"/>
      <c r="S59" s="159"/>
      <c r="T59" s="10"/>
      <c r="U59" s="158"/>
      <c r="V59" s="159"/>
      <c r="W59" s="12"/>
      <c r="X59" s="158"/>
      <c r="Y59" s="159"/>
      <c r="Z59" s="10"/>
      <c r="AA59" s="45">
        <v>2</v>
      </c>
      <c r="AB59" s="10"/>
      <c r="AC59" s="45"/>
      <c r="AD59" s="10"/>
      <c r="AE59" s="45"/>
      <c r="AF59" s="10"/>
      <c r="AG59" s="45"/>
      <c r="AH59" s="10"/>
      <c r="AI59" s="45"/>
      <c r="AJ59" s="51" t="s">
        <v>136</v>
      </c>
      <c r="AK59" s="51" t="s">
        <v>137</v>
      </c>
      <c r="AL59" s="51"/>
      <c r="AM59" s="10">
        <f t="shared" si="2"/>
        <v>2</v>
      </c>
      <c r="AN59" s="45"/>
      <c r="AO59" s="40" t="s">
        <v>157</v>
      </c>
      <c r="AP59" s="46">
        <v>2</v>
      </c>
      <c r="AQ59" s="35"/>
      <c r="AR59" s="35"/>
      <c r="AS59" s="35"/>
      <c r="AX59" t="str">
        <f t="shared" si="6"/>
        <v/>
      </c>
      <c r="AY59">
        <f t="shared" si="7"/>
        <v>2</v>
      </c>
      <c r="AZ59" t="str">
        <f t="shared" si="8"/>
        <v/>
      </c>
    </row>
    <row r="60" spans="2:52">
      <c r="B60" s="179"/>
      <c r="D60" t="s">
        <v>156</v>
      </c>
      <c r="E60" s="158"/>
      <c r="F60" s="163"/>
      <c r="G60" s="163"/>
      <c r="H60" s="159"/>
      <c r="I60" s="10"/>
      <c r="J60" s="164"/>
      <c r="K60" s="164"/>
      <c r="L60" s="164"/>
      <c r="M60" s="10"/>
      <c r="N60" s="164"/>
      <c r="O60" s="164"/>
      <c r="P60" s="164"/>
      <c r="Q60" s="10"/>
      <c r="R60" s="164"/>
      <c r="S60" s="164"/>
      <c r="T60" s="10"/>
      <c r="U60" s="164"/>
      <c r="V60" s="164"/>
      <c r="W60" s="12"/>
      <c r="X60" s="164"/>
      <c r="Y60" s="164"/>
      <c r="Z60" s="10"/>
      <c r="AA60" s="29">
        <v>1</v>
      </c>
      <c r="AB60" s="10"/>
      <c r="AC60" s="29"/>
      <c r="AD60" s="10"/>
      <c r="AE60" s="29"/>
      <c r="AF60" s="10"/>
      <c r="AG60" s="29"/>
      <c r="AH60" s="10"/>
      <c r="AI60" s="29"/>
      <c r="AJ60" s="51"/>
      <c r="AK60" s="51" t="s">
        <v>137</v>
      </c>
      <c r="AL60" s="51"/>
      <c r="AM60" s="10">
        <f t="shared" si="2"/>
        <v>1</v>
      </c>
      <c r="AN60" s="29"/>
      <c r="AO60" s="40" t="s">
        <v>156</v>
      </c>
      <c r="AP60" s="31">
        <v>2</v>
      </c>
      <c r="AQ60" s="35" t="s">
        <v>102</v>
      </c>
      <c r="AR60" s="35"/>
      <c r="AS60" s="35"/>
      <c r="AX60" t="str">
        <f t="shared" si="6"/>
        <v/>
      </c>
      <c r="AY60">
        <f t="shared" si="7"/>
        <v>1</v>
      </c>
      <c r="AZ60" t="str">
        <f t="shared" si="8"/>
        <v/>
      </c>
    </row>
    <row r="61" spans="2:52">
      <c r="B61" s="179"/>
      <c r="D61" t="s">
        <v>158</v>
      </c>
      <c r="E61" s="158"/>
      <c r="F61" s="163"/>
      <c r="G61" s="163"/>
      <c r="H61" s="159"/>
      <c r="I61" s="10"/>
      <c r="J61" s="158"/>
      <c r="K61" s="163"/>
      <c r="L61" s="159"/>
      <c r="M61" s="10"/>
      <c r="N61" s="158"/>
      <c r="O61" s="163"/>
      <c r="P61" s="159"/>
      <c r="Q61" s="10"/>
      <c r="R61" s="158"/>
      <c r="S61" s="159"/>
      <c r="T61" s="10"/>
      <c r="U61" s="158"/>
      <c r="V61" s="159"/>
      <c r="W61" s="12"/>
      <c r="X61" s="158"/>
      <c r="Y61" s="159"/>
      <c r="Z61" s="10"/>
      <c r="AA61" s="45">
        <v>1</v>
      </c>
      <c r="AB61" s="10"/>
      <c r="AC61" s="45"/>
      <c r="AD61" s="10"/>
      <c r="AE61" s="45"/>
      <c r="AF61" s="10"/>
      <c r="AG61" s="45"/>
      <c r="AH61" s="10"/>
      <c r="AI61" s="45"/>
      <c r="AJ61" s="51" t="s">
        <v>136</v>
      </c>
      <c r="AK61" s="51"/>
      <c r="AL61" s="51"/>
      <c r="AM61" s="10">
        <f t="shared" si="2"/>
        <v>1</v>
      </c>
      <c r="AN61" s="45"/>
      <c r="AO61" s="40" t="s">
        <v>158</v>
      </c>
      <c r="AP61" s="46">
        <v>2</v>
      </c>
      <c r="AQ61" s="35"/>
      <c r="AR61" s="35"/>
      <c r="AS61" s="35"/>
      <c r="AX61" t="str">
        <f t="shared" si="6"/>
        <v/>
      </c>
      <c r="AY61">
        <f t="shared" si="7"/>
        <v>1</v>
      </c>
      <c r="AZ61" t="str">
        <f t="shared" si="8"/>
        <v/>
      </c>
    </row>
    <row r="62" spans="2:52" ht="27" customHeight="1">
      <c r="B62" s="179"/>
      <c r="D62">
        <v>49</v>
      </c>
      <c r="E62" s="158"/>
      <c r="F62" s="163"/>
      <c r="G62" s="163"/>
      <c r="H62" s="159"/>
      <c r="I62" s="10"/>
      <c r="J62" s="164">
        <v>1</v>
      </c>
      <c r="K62" s="164"/>
      <c r="L62" s="164"/>
      <c r="M62" s="10"/>
      <c r="N62" s="164"/>
      <c r="O62" s="164"/>
      <c r="P62" s="164"/>
      <c r="Q62" s="10"/>
      <c r="R62" s="164"/>
      <c r="S62" s="164"/>
      <c r="T62" s="10"/>
      <c r="U62" s="164"/>
      <c r="V62" s="164"/>
      <c r="W62" s="12"/>
      <c r="X62" s="164"/>
      <c r="Y62" s="164"/>
      <c r="Z62" s="10"/>
      <c r="AA62" s="29"/>
      <c r="AB62" s="10"/>
      <c r="AC62" s="29"/>
      <c r="AD62" s="10"/>
      <c r="AE62" s="29"/>
      <c r="AF62" s="10"/>
      <c r="AG62" s="29"/>
      <c r="AH62" s="10"/>
      <c r="AI62" s="29"/>
      <c r="AJ62" s="51"/>
      <c r="AK62" s="51"/>
      <c r="AL62" s="51"/>
      <c r="AM62" s="10">
        <f t="shared" si="2"/>
        <v>1</v>
      </c>
      <c r="AN62" s="29"/>
      <c r="AO62" s="40">
        <v>49</v>
      </c>
      <c r="AP62" s="36">
        <v>2</v>
      </c>
      <c r="AQ62" s="174" t="s">
        <v>103</v>
      </c>
      <c r="AR62" s="174"/>
      <c r="AS62" s="174"/>
      <c r="AX62" t="str">
        <f t="shared" si="6"/>
        <v/>
      </c>
      <c r="AY62">
        <f t="shared" si="7"/>
        <v>1</v>
      </c>
      <c r="AZ62" t="str">
        <f t="shared" si="8"/>
        <v/>
      </c>
    </row>
    <row r="63" spans="2:52">
      <c r="B63" s="179"/>
      <c r="D63">
        <v>50</v>
      </c>
      <c r="E63" s="158"/>
      <c r="F63" s="163"/>
      <c r="G63" s="163"/>
      <c r="H63" s="159"/>
      <c r="I63" s="10"/>
      <c r="J63" s="164">
        <v>1</v>
      </c>
      <c r="K63" s="164"/>
      <c r="L63" s="164"/>
      <c r="M63" s="10"/>
      <c r="N63" s="164"/>
      <c r="O63" s="164"/>
      <c r="P63" s="164"/>
      <c r="Q63" s="10"/>
      <c r="R63" s="164"/>
      <c r="S63" s="164"/>
      <c r="T63" s="10"/>
      <c r="U63" s="164"/>
      <c r="V63" s="164"/>
      <c r="W63" s="12"/>
      <c r="X63" s="164"/>
      <c r="Y63" s="164"/>
      <c r="Z63" s="10"/>
      <c r="AA63" s="29"/>
      <c r="AB63" s="10"/>
      <c r="AC63" s="29"/>
      <c r="AD63" s="10"/>
      <c r="AE63" s="29"/>
      <c r="AF63" s="10"/>
      <c r="AG63" s="29"/>
      <c r="AH63" s="10"/>
      <c r="AI63" s="29"/>
      <c r="AJ63" s="51"/>
      <c r="AK63" s="51"/>
      <c r="AL63" s="51"/>
      <c r="AM63" s="10">
        <f t="shared" si="2"/>
        <v>1</v>
      </c>
      <c r="AN63" s="29"/>
      <c r="AO63" s="40">
        <v>50</v>
      </c>
      <c r="AP63" s="31">
        <v>2</v>
      </c>
      <c r="AQ63" s="35" t="s">
        <v>104</v>
      </c>
      <c r="AR63" s="35"/>
      <c r="AS63" s="35"/>
      <c r="AX63" t="str">
        <f t="shared" si="6"/>
        <v/>
      </c>
      <c r="AY63">
        <f t="shared" si="7"/>
        <v>1</v>
      </c>
      <c r="AZ63" t="str">
        <f t="shared" si="8"/>
        <v/>
      </c>
    </row>
    <row r="64" spans="2:52">
      <c r="B64" s="179"/>
      <c r="D64">
        <v>51</v>
      </c>
      <c r="E64" s="158"/>
      <c r="F64" s="163"/>
      <c r="G64" s="163"/>
      <c r="H64" s="159"/>
      <c r="I64" s="10"/>
      <c r="J64" s="173">
        <v>1</v>
      </c>
      <c r="K64" s="173"/>
      <c r="L64" s="173"/>
      <c r="M64" s="10"/>
      <c r="N64" s="164"/>
      <c r="O64" s="164"/>
      <c r="P64" s="164"/>
      <c r="Q64" s="10"/>
      <c r="R64" s="164"/>
      <c r="S64" s="164"/>
      <c r="T64" s="10"/>
      <c r="U64" s="164"/>
      <c r="V64" s="164"/>
      <c r="W64" s="12"/>
      <c r="X64" s="164"/>
      <c r="Y64" s="164"/>
      <c r="Z64" s="10"/>
      <c r="AA64" s="29"/>
      <c r="AB64" s="10"/>
      <c r="AC64" s="29"/>
      <c r="AD64" s="10"/>
      <c r="AE64" s="29"/>
      <c r="AF64" s="10"/>
      <c r="AG64" s="29"/>
      <c r="AH64" s="10"/>
      <c r="AI64" s="29"/>
      <c r="AJ64" s="51"/>
      <c r="AK64" s="51" t="s">
        <v>137</v>
      </c>
      <c r="AL64" s="51"/>
      <c r="AM64" s="10">
        <f t="shared" si="2"/>
        <v>1</v>
      </c>
      <c r="AN64" s="29"/>
      <c r="AO64" s="40">
        <v>51</v>
      </c>
      <c r="AP64" s="31">
        <v>2</v>
      </c>
      <c r="AQ64" s="35" t="s">
        <v>50</v>
      </c>
      <c r="AR64" s="35"/>
      <c r="AS64" s="35"/>
      <c r="AX64" t="str">
        <f t="shared" si="6"/>
        <v/>
      </c>
      <c r="AY64">
        <f t="shared" si="7"/>
        <v>1</v>
      </c>
      <c r="AZ64" t="str">
        <f t="shared" si="8"/>
        <v/>
      </c>
    </row>
    <row r="65" spans="2:52">
      <c r="B65" s="179"/>
      <c r="D65">
        <v>52</v>
      </c>
      <c r="E65" s="158"/>
      <c r="F65" s="163"/>
      <c r="G65" s="163"/>
      <c r="H65" s="159"/>
      <c r="I65" s="10"/>
      <c r="J65" s="173">
        <v>1</v>
      </c>
      <c r="K65" s="173"/>
      <c r="L65" s="173"/>
      <c r="M65" s="10"/>
      <c r="N65" s="164"/>
      <c r="O65" s="164"/>
      <c r="P65" s="164"/>
      <c r="Q65" s="10"/>
      <c r="R65" s="164"/>
      <c r="S65" s="164"/>
      <c r="T65" s="10"/>
      <c r="U65" s="164"/>
      <c r="V65" s="164"/>
      <c r="W65" s="12"/>
      <c r="X65" s="164"/>
      <c r="Y65" s="164"/>
      <c r="Z65" s="10"/>
      <c r="AA65" s="29"/>
      <c r="AB65" s="10"/>
      <c r="AC65" s="29"/>
      <c r="AD65" s="10"/>
      <c r="AE65" s="29"/>
      <c r="AF65" s="10"/>
      <c r="AG65" s="29"/>
      <c r="AH65" s="10"/>
      <c r="AI65" s="29"/>
      <c r="AJ65" s="51"/>
      <c r="AK65" s="51" t="s">
        <v>137</v>
      </c>
      <c r="AL65" s="51"/>
      <c r="AM65" s="10">
        <f t="shared" si="2"/>
        <v>1</v>
      </c>
      <c r="AN65" s="29"/>
      <c r="AO65" s="40">
        <v>52</v>
      </c>
      <c r="AP65" s="31">
        <v>2</v>
      </c>
      <c r="AQ65" s="35" t="s">
        <v>50</v>
      </c>
      <c r="AR65" s="35"/>
      <c r="AS65" s="35"/>
      <c r="AX65" t="str">
        <f t="shared" si="6"/>
        <v/>
      </c>
      <c r="AY65">
        <f t="shared" si="7"/>
        <v>1</v>
      </c>
      <c r="AZ65" t="str">
        <f t="shared" si="8"/>
        <v/>
      </c>
    </row>
    <row r="66" spans="2:52">
      <c r="B66" s="179"/>
      <c r="D66">
        <v>53</v>
      </c>
      <c r="E66" s="158"/>
      <c r="F66" s="163"/>
      <c r="G66" s="163"/>
      <c r="H66" s="159"/>
      <c r="I66" s="10"/>
      <c r="J66" s="164">
        <v>1</v>
      </c>
      <c r="K66" s="164"/>
      <c r="L66" s="164"/>
      <c r="M66" s="10"/>
      <c r="N66" s="164"/>
      <c r="O66" s="164"/>
      <c r="P66" s="164"/>
      <c r="Q66" s="10"/>
      <c r="R66" s="164"/>
      <c r="S66" s="164"/>
      <c r="T66" s="10"/>
      <c r="U66" s="164"/>
      <c r="V66" s="164"/>
      <c r="W66" s="12"/>
      <c r="X66" s="164"/>
      <c r="Y66" s="164"/>
      <c r="Z66" s="10"/>
      <c r="AA66" s="29"/>
      <c r="AB66" s="10"/>
      <c r="AC66" s="29"/>
      <c r="AD66" s="10"/>
      <c r="AE66" s="29"/>
      <c r="AF66" s="10"/>
      <c r="AG66" s="29"/>
      <c r="AH66" s="10"/>
      <c r="AI66" s="29"/>
      <c r="AJ66" s="51"/>
      <c r="AK66" s="51"/>
      <c r="AL66" s="51" t="s">
        <v>138</v>
      </c>
      <c r="AM66" s="10">
        <f t="shared" si="2"/>
        <v>1</v>
      </c>
      <c r="AN66" s="29"/>
      <c r="AO66" s="40">
        <v>53</v>
      </c>
      <c r="AP66" s="31">
        <v>2</v>
      </c>
      <c r="AQ66" s="35" t="s">
        <v>49</v>
      </c>
      <c r="AR66" s="35"/>
      <c r="AS66" s="35"/>
      <c r="AX66" t="str">
        <f t="shared" si="6"/>
        <v/>
      </c>
      <c r="AY66">
        <f t="shared" si="7"/>
        <v>1</v>
      </c>
      <c r="AZ66" t="str">
        <f t="shared" si="8"/>
        <v/>
      </c>
    </row>
    <row r="67" spans="2:52">
      <c r="B67" s="179"/>
      <c r="D67">
        <v>54</v>
      </c>
      <c r="E67" s="158"/>
      <c r="F67" s="163"/>
      <c r="G67" s="163"/>
      <c r="H67" s="159"/>
      <c r="I67" s="10"/>
      <c r="J67" s="164">
        <v>1</v>
      </c>
      <c r="K67" s="164"/>
      <c r="L67" s="164"/>
      <c r="M67" s="10"/>
      <c r="N67" s="164"/>
      <c r="O67" s="164"/>
      <c r="P67" s="164"/>
      <c r="Q67" s="10"/>
      <c r="R67" s="164"/>
      <c r="S67" s="164"/>
      <c r="T67" s="10"/>
      <c r="U67" s="164"/>
      <c r="V67" s="164"/>
      <c r="W67" s="12"/>
      <c r="X67" s="164"/>
      <c r="Y67" s="164"/>
      <c r="Z67" s="10"/>
      <c r="AA67" s="29"/>
      <c r="AB67" s="10"/>
      <c r="AC67" s="29"/>
      <c r="AD67" s="10"/>
      <c r="AE67" s="29"/>
      <c r="AF67" s="10"/>
      <c r="AG67" s="29"/>
      <c r="AH67" s="10"/>
      <c r="AI67" s="29"/>
      <c r="AJ67" s="51"/>
      <c r="AK67" s="51" t="s">
        <v>137</v>
      </c>
      <c r="AL67" s="51"/>
      <c r="AM67" s="10">
        <f t="shared" si="2"/>
        <v>1</v>
      </c>
      <c r="AN67" s="29"/>
      <c r="AO67" s="40">
        <v>54</v>
      </c>
      <c r="AP67" s="31">
        <v>2</v>
      </c>
      <c r="AQ67" s="35" t="s">
        <v>28</v>
      </c>
      <c r="AR67" s="35"/>
      <c r="AS67" s="35"/>
      <c r="AX67" t="str">
        <f t="shared" si="6"/>
        <v/>
      </c>
      <c r="AY67">
        <f t="shared" si="7"/>
        <v>1</v>
      </c>
      <c r="AZ67" t="str">
        <f t="shared" si="8"/>
        <v/>
      </c>
    </row>
    <row r="68" spans="2:52">
      <c r="B68" s="179"/>
      <c r="D68">
        <v>55</v>
      </c>
      <c r="E68" s="158"/>
      <c r="F68" s="163"/>
      <c r="G68" s="163"/>
      <c r="H68" s="159"/>
      <c r="I68" s="10"/>
      <c r="J68" s="164">
        <v>1</v>
      </c>
      <c r="K68" s="164"/>
      <c r="L68" s="164"/>
      <c r="M68" s="10"/>
      <c r="N68" s="164"/>
      <c r="O68" s="164"/>
      <c r="P68" s="164"/>
      <c r="Q68" s="10"/>
      <c r="R68" s="164"/>
      <c r="S68" s="164"/>
      <c r="T68" s="10"/>
      <c r="U68" s="164"/>
      <c r="V68" s="164"/>
      <c r="W68" s="12"/>
      <c r="X68" s="164"/>
      <c r="Y68" s="164"/>
      <c r="Z68" s="10"/>
      <c r="AA68" s="29"/>
      <c r="AB68" s="10"/>
      <c r="AC68" s="29"/>
      <c r="AD68" s="10"/>
      <c r="AE68" s="29"/>
      <c r="AF68" s="10"/>
      <c r="AG68" s="29"/>
      <c r="AH68" s="10"/>
      <c r="AI68" s="29"/>
      <c r="AJ68" s="51" t="s">
        <v>136</v>
      </c>
      <c r="AK68" s="51"/>
      <c r="AL68" s="51"/>
      <c r="AM68" s="10">
        <f t="shared" si="2"/>
        <v>1</v>
      </c>
      <c r="AN68" s="29"/>
      <c r="AO68" s="40">
        <v>55</v>
      </c>
      <c r="AP68" s="31">
        <v>2</v>
      </c>
      <c r="AQ68" s="35" t="s">
        <v>28</v>
      </c>
      <c r="AR68" s="35"/>
      <c r="AS68" s="35"/>
      <c r="AX68" t="str">
        <f t="shared" si="6"/>
        <v/>
      </c>
      <c r="AY68">
        <f t="shared" si="7"/>
        <v>1</v>
      </c>
      <c r="AZ68" t="str">
        <f t="shared" si="8"/>
        <v/>
      </c>
    </row>
    <row r="69" spans="2:52">
      <c r="B69" s="179"/>
      <c r="D69">
        <v>56</v>
      </c>
      <c r="E69" s="158"/>
      <c r="F69" s="163"/>
      <c r="G69" s="163"/>
      <c r="H69" s="159"/>
      <c r="I69" s="10"/>
      <c r="J69" s="164">
        <v>2</v>
      </c>
      <c r="K69" s="164"/>
      <c r="L69" s="164"/>
      <c r="M69" s="10"/>
      <c r="N69" s="164"/>
      <c r="O69" s="164"/>
      <c r="P69" s="164"/>
      <c r="Q69" s="10"/>
      <c r="R69" s="164"/>
      <c r="S69" s="164"/>
      <c r="T69" s="10"/>
      <c r="U69" s="164"/>
      <c r="V69" s="164"/>
      <c r="W69" s="12"/>
      <c r="X69" s="164"/>
      <c r="Y69" s="164"/>
      <c r="Z69" s="10"/>
      <c r="AA69" s="29"/>
      <c r="AB69" s="10"/>
      <c r="AC69" s="29"/>
      <c r="AD69" s="10"/>
      <c r="AE69" s="29"/>
      <c r="AF69" s="10"/>
      <c r="AG69" s="29"/>
      <c r="AH69" s="10"/>
      <c r="AI69" s="29"/>
      <c r="AJ69" s="51" t="s">
        <v>136</v>
      </c>
      <c r="AK69" s="51"/>
      <c r="AL69" s="51" t="s">
        <v>137</v>
      </c>
      <c r="AM69" s="10">
        <f t="shared" si="2"/>
        <v>2</v>
      </c>
      <c r="AN69" s="29"/>
      <c r="AO69" s="40">
        <v>56</v>
      </c>
      <c r="AP69" s="31">
        <v>2</v>
      </c>
      <c r="AQ69" s="35" t="s">
        <v>105</v>
      </c>
      <c r="AR69" s="35"/>
      <c r="AS69" s="35"/>
      <c r="AX69" t="str">
        <f t="shared" si="6"/>
        <v/>
      </c>
      <c r="AY69">
        <f t="shared" si="7"/>
        <v>2</v>
      </c>
      <c r="AZ69" t="str">
        <f t="shared" si="8"/>
        <v/>
      </c>
    </row>
    <row r="70" spans="2:52">
      <c r="B70" s="179"/>
      <c r="D70">
        <v>57</v>
      </c>
      <c r="E70" s="158"/>
      <c r="F70" s="163"/>
      <c r="G70" s="163"/>
      <c r="H70" s="159"/>
      <c r="I70" s="10"/>
      <c r="J70" s="164">
        <v>1</v>
      </c>
      <c r="K70" s="164"/>
      <c r="L70" s="164"/>
      <c r="M70" s="10"/>
      <c r="N70" s="164"/>
      <c r="O70" s="164"/>
      <c r="P70" s="164"/>
      <c r="Q70" s="10"/>
      <c r="R70" s="164"/>
      <c r="S70" s="164"/>
      <c r="T70" s="10"/>
      <c r="U70" s="164"/>
      <c r="V70" s="164"/>
      <c r="W70" s="12"/>
      <c r="X70" s="164"/>
      <c r="Y70" s="164"/>
      <c r="Z70" s="10"/>
      <c r="AA70" s="29"/>
      <c r="AB70" s="10"/>
      <c r="AC70" s="29"/>
      <c r="AD70" s="10"/>
      <c r="AE70" s="29"/>
      <c r="AF70" s="10"/>
      <c r="AG70" s="29"/>
      <c r="AH70" s="10"/>
      <c r="AI70" s="29"/>
      <c r="AJ70" s="51" t="s">
        <v>136</v>
      </c>
      <c r="AK70" s="51"/>
      <c r="AL70" s="51"/>
      <c r="AM70" s="10">
        <f t="shared" si="2"/>
        <v>1</v>
      </c>
      <c r="AN70" s="29"/>
      <c r="AO70" s="40">
        <v>57</v>
      </c>
      <c r="AP70" s="31">
        <v>2</v>
      </c>
      <c r="AQ70" s="35" t="s">
        <v>106</v>
      </c>
      <c r="AR70" s="35"/>
      <c r="AS70" s="35"/>
      <c r="AX70" t="str">
        <f t="shared" si="6"/>
        <v/>
      </c>
      <c r="AY70">
        <f t="shared" si="7"/>
        <v>1</v>
      </c>
      <c r="AZ70" t="str">
        <f t="shared" si="8"/>
        <v/>
      </c>
    </row>
    <row r="71" spans="2:52">
      <c r="B71" s="179"/>
      <c r="D71">
        <v>58</v>
      </c>
      <c r="E71" s="158"/>
      <c r="F71" s="163"/>
      <c r="G71" s="163"/>
      <c r="H71" s="159"/>
      <c r="I71" s="10"/>
      <c r="J71" s="164">
        <v>1</v>
      </c>
      <c r="K71" s="164"/>
      <c r="L71" s="164"/>
      <c r="M71" s="10"/>
      <c r="N71" s="164"/>
      <c r="O71" s="164"/>
      <c r="P71" s="164"/>
      <c r="Q71" s="10"/>
      <c r="R71" s="164"/>
      <c r="S71" s="164"/>
      <c r="T71" s="10"/>
      <c r="U71" s="164"/>
      <c r="V71" s="164"/>
      <c r="W71" s="12"/>
      <c r="X71" s="164"/>
      <c r="Y71" s="164"/>
      <c r="Z71" s="10"/>
      <c r="AA71" s="29"/>
      <c r="AB71" s="10"/>
      <c r="AC71" s="29"/>
      <c r="AD71" s="10"/>
      <c r="AE71" s="29"/>
      <c r="AF71" s="10"/>
      <c r="AG71" s="29"/>
      <c r="AH71" s="10"/>
      <c r="AI71" s="29"/>
      <c r="AJ71" s="51" t="s">
        <v>136</v>
      </c>
      <c r="AK71" s="51"/>
      <c r="AL71" s="51"/>
      <c r="AM71" s="10">
        <f t="shared" ref="AM71:AM120" si="9">E71+J71+N71+R71+U71+X71+AA71+AC71+AE71+AG71+AI71</f>
        <v>1</v>
      </c>
      <c r="AN71" s="29"/>
      <c r="AO71" s="40">
        <v>58</v>
      </c>
      <c r="AP71" s="31">
        <v>2</v>
      </c>
      <c r="AQ71" s="35" t="s">
        <v>107</v>
      </c>
      <c r="AR71" s="35"/>
      <c r="AS71" s="35"/>
      <c r="AX71" t="str">
        <f t="shared" si="6"/>
        <v/>
      </c>
      <c r="AY71">
        <f t="shared" si="7"/>
        <v>1</v>
      </c>
      <c r="AZ71" t="str">
        <f t="shared" si="8"/>
        <v/>
      </c>
    </row>
    <row r="72" spans="2:52">
      <c r="B72" s="179"/>
      <c r="D72">
        <v>59</v>
      </c>
      <c r="E72" s="158"/>
      <c r="F72" s="163"/>
      <c r="G72" s="163"/>
      <c r="H72" s="159"/>
      <c r="I72" s="10"/>
      <c r="J72" s="164">
        <v>1</v>
      </c>
      <c r="K72" s="164"/>
      <c r="L72" s="164"/>
      <c r="M72" s="10"/>
      <c r="N72" s="164"/>
      <c r="O72" s="164"/>
      <c r="P72" s="164"/>
      <c r="Q72" s="10"/>
      <c r="R72" s="164"/>
      <c r="S72" s="164"/>
      <c r="T72" s="10"/>
      <c r="U72" s="164"/>
      <c r="V72" s="164"/>
      <c r="W72" s="12"/>
      <c r="X72" s="164"/>
      <c r="Y72" s="164"/>
      <c r="Z72" s="10"/>
      <c r="AA72" s="29"/>
      <c r="AB72" s="10"/>
      <c r="AC72" s="29"/>
      <c r="AD72" s="10"/>
      <c r="AE72" s="29"/>
      <c r="AF72" s="10"/>
      <c r="AG72" s="29"/>
      <c r="AH72" s="10"/>
      <c r="AI72" s="29"/>
      <c r="AJ72" s="51" t="s">
        <v>136</v>
      </c>
      <c r="AK72" s="51"/>
      <c r="AL72" s="51"/>
      <c r="AM72" s="10">
        <f t="shared" si="9"/>
        <v>1</v>
      </c>
      <c r="AN72" s="29"/>
      <c r="AO72" s="40">
        <v>59</v>
      </c>
      <c r="AP72" s="31">
        <v>2</v>
      </c>
      <c r="AQ72" s="35" t="s">
        <v>108</v>
      </c>
      <c r="AR72" s="35"/>
      <c r="AS72" s="35"/>
      <c r="AX72" t="str">
        <f t="shared" si="6"/>
        <v/>
      </c>
      <c r="AY72">
        <f t="shared" si="7"/>
        <v>1</v>
      </c>
      <c r="AZ72" t="str">
        <f t="shared" si="8"/>
        <v/>
      </c>
    </row>
    <row r="73" spans="2:52">
      <c r="B73" s="179"/>
      <c r="D73">
        <v>60</v>
      </c>
      <c r="E73" s="158">
        <v>1</v>
      </c>
      <c r="F73" s="163"/>
      <c r="G73" s="163"/>
      <c r="H73" s="159"/>
      <c r="I73" s="10"/>
      <c r="J73" s="164"/>
      <c r="K73" s="164"/>
      <c r="L73" s="164"/>
      <c r="M73" s="10"/>
      <c r="N73" s="164"/>
      <c r="O73" s="164"/>
      <c r="P73" s="164"/>
      <c r="Q73" s="10"/>
      <c r="R73" s="164"/>
      <c r="S73" s="164"/>
      <c r="T73" s="10"/>
      <c r="U73" s="164"/>
      <c r="V73" s="164"/>
      <c r="W73" s="12"/>
      <c r="X73" s="164"/>
      <c r="Y73" s="164"/>
      <c r="Z73" s="10"/>
      <c r="AA73" s="29"/>
      <c r="AB73" s="10"/>
      <c r="AC73" s="29"/>
      <c r="AD73" s="10"/>
      <c r="AE73" s="29"/>
      <c r="AF73" s="10"/>
      <c r="AG73" s="29"/>
      <c r="AH73" s="10"/>
      <c r="AI73" s="29"/>
      <c r="AJ73" s="51" t="s">
        <v>136</v>
      </c>
      <c r="AK73" s="51"/>
      <c r="AL73" s="51"/>
      <c r="AM73" s="10">
        <f t="shared" si="9"/>
        <v>1</v>
      </c>
      <c r="AN73" s="29"/>
      <c r="AO73" s="40">
        <v>60</v>
      </c>
      <c r="AP73" s="31">
        <v>2</v>
      </c>
      <c r="AQ73" s="35" t="s">
        <v>109</v>
      </c>
      <c r="AR73" s="35"/>
      <c r="AS73" s="35"/>
      <c r="AX73" t="str">
        <f t="shared" si="6"/>
        <v/>
      </c>
      <c r="AY73">
        <f t="shared" si="7"/>
        <v>1</v>
      </c>
      <c r="AZ73" t="str">
        <f t="shared" si="8"/>
        <v/>
      </c>
    </row>
    <row r="74" spans="2:52">
      <c r="B74" s="179"/>
      <c r="D74">
        <v>61</v>
      </c>
      <c r="E74" s="158">
        <v>1</v>
      </c>
      <c r="F74" s="163"/>
      <c r="G74" s="163"/>
      <c r="H74" s="159"/>
      <c r="I74" s="10"/>
      <c r="J74" s="164"/>
      <c r="K74" s="164"/>
      <c r="L74" s="164"/>
      <c r="M74" s="10"/>
      <c r="N74" s="164"/>
      <c r="O74" s="164"/>
      <c r="P74" s="164"/>
      <c r="Q74" s="10"/>
      <c r="R74" s="164"/>
      <c r="S74" s="164"/>
      <c r="T74" s="10"/>
      <c r="U74" s="164"/>
      <c r="V74" s="164"/>
      <c r="W74" s="12"/>
      <c r="X74" s="164"/>
      <c r="Y74" s="164"/>
      <c r="Z74" s="10"/>
      <c r="AA74" s="29"/>
      <c r="AB74" s="10"/>
      <c r="AC74" s="29"/>
      <c r="AD74" s="10"/>
      <c r="AE74" s="29"/>
      <c r="AF74" s="10"/>
      <c r="AG74" s="29"/>
      <c r="AH74" s="10"/>
      <c r="AI74" s="29">
        <v>1</v>
      </c>
      <c r="AJ74" s="51"/>
      <c r="AK74" s="51"/>
      <c r="AL74" s="51"/>
      <c r="AM74" s="10">
        <f t="shared" si="9"/>
        <v>2</v>
      </c>
      <c r="AN74" s="29"/>
      <c r="AO74" s="40">
        <v>61</v>
      </c>
      <c r="AP74" s="31">
        <v>2</v>
      </c>
      <c r="AQ74" s="35" t="s">
        <v>38</v>
      </c>
      <c r="AR74" s="35"/>
      <c r="AS74" s="35"/>
      <c r="AX74" t="str">
        <f t="shared" si="6"/>
        <v/>
      </c>
      <c r="AY74">
        <f t="shared" si="7"/>
        <v>2</v>
      </c>
      <c r="AZ74" t="str">
        <f t="shared" si="8"/>
        <v/>
      </c>
    </row>
    <row r="75" spans="2:52">
      <c r="B75" s="179"/>
      <c r="D75" s="2">
        <v>62</v>
      </c>
      <c r="E75" s="158"/>
      <c r="F75" s="163"/>
      <c r="G75" s="163"/>
      <c r="H75" s="159"/>
      <c r="I75" s="10"/>
      <c r="J75" s="164"/>
      <c r="K75" s="164"/>
      <c r="L75" s="164"/>
      <c r="M75" s="10"/>
      <c r="N75" s="164">
        <v>2</v>
      </c>
      <c r="O75" s="164"/>
      <c r="P75" s="164"/>
      <c r="Q75" s="10"/>
      <c r="R75" s="164"/>
      <c r="S75" s="164"/>
      <c r="T75" s="10"/>
      <c r="U75" s="164"/>
      <c r="V75" s="164"/>
      <c r="W75" s="12"/>
      <c r="X75" s="164"/>
      <c r="Y75" s="164"/>
      <c r="Z75" s="10"/>
      <c r="AA75" s="29">
        <v>1</v>
      </c>
      <c r="AB75" s="10"/>
      <c r="AC75" s="29"/>
      <c r="AD75" s="10"/>
      <c r="AE75" s="29"/>
      <c r="AF75" s="10"/>
      <c r="AG75" s="29"/>
      <c r="AH75" s="10"/>
      <c r="AI75" s="29"/>
      <c r="AJ75" s="51" t="s">
        <v>145</v>
      </c>
      <c r="AK75" s="51" t="s">
        <v>137</v>
      </c>
      <c r="AL75" s="51"/>
      <c r="AM75" s="10">
        <f t="shared" si="9"/>
        <v>3</v>
      </c>
      <c r="AN75" s="29"/>
      <c r="AO75" s="43">
        <v>62</v>
      </c>
      <c r="AP75" s="36">
        <v>3</v>
      </c>
      <c r="AQ75" s="35" t="s">
        <v>12</v>
      </c>
      <c r="AR75" s="35"/>
      <c r="AS75" s="35"/>
      <c r="AX75" t="str">
        <f t="shared" si="6"/>
        <v/>
      </c>
      <c r="AY75" t="str">
        <f t="shared" si="7"/>
        <v/>
      </c>
      <c r="AZ75">
        <f t="shared" si="8"/>
        <v>3</v>
      </c>
    </row>
    <row r="76" spans="2:52">
      <c r="B76" s="179"/>
      <c r="C76" s="1" t="s">
        <v>7</v>
      </c>
      <c r="D76" s="1" t="s">
        <v>146</v>
      </c>
      <c r="E76" s="158"/>
      <c r="F76" s="163"/>
      <c r="G76" s="163"/>
      <c r="H76" s="159"/>
      <c r="I76" s="10"/>
      <c r="J76" s="164"/>
      <c r="K76" s="164"/>
      <c r="L76" s="164"/>
      <c r="M76" s="10"/>
      <c r="N76" s="164"/>
      <c r="O76" s="164"/>
      <c r="P76" s="164"/>
      <c r="Q76" s="10"/>
      <c r="R76" s="164"/>
      <c r="S76" s="164"/>
      <c r="T76" s="10"/>
      <c r="U76" s="164"/>
      <c r="V76" s="164"/>
      <c r="W76" s="12"/>
      <c r="X76" s="164"/>
      <c r="Y76" s="164"/>
      <c r="Z76" s="10"/>
      <c r="AA76" s="29"/>
      <c r="AB76" s="10"/>
      <c r="AC76" s="29"/>
      <c r="AD76" s="10"/>
      <c r="AE76" s="29">
        <v>1</v>
      </c>
      <c r="AF76" s="10"/>
      <c r="AG76" s="29"/>
      <c r="AH76" s="10"/>
      <c r="AI76" s="29"/>
      <c r="AJ76" s="51"/>
      <c r="AK76" s="51" t="s">
        <v>137</v>
      </c>
      <c r="AL76" s="51"/>
      <c r="AM76" s="10">
        <f t="shared" si="9"/>
        <v>1</v>
      </c>
      <c r="AN76" s="29"/>
      <c r="AO76" s="41" t="s">
        <v>146</v>
      </c>
      <c r="AP76" s="36">
        <v>3</v>
      </c>
      <c r="AQ76" s="35" t="s">
        <v>29</v>
      </c>
      <c r="AR76" s="35"/>
      <c r="AS76" s="35"/>
      <c r="AX76" t="str">
        <f t="shared" si="6"/>
        <v/>
      </c>
      <c r="AY76" t="str">
        <f t="shared" si="7"/>
        <v/>
      </c>
      <c r="AZ76">
        <f t="shared" si="8"/>
        <v>1</v>
      </c>
    </row>
    <row r="77" spans="2:52">
      <c r="B77" s="179"/>
      <c r="C77" s="1"/>
      <c r="D77" s="1" t="s">
        <v>147</v>
      </c>
      <c r="E77" s="158"/>
      <c r="F77" s="163"/>
      <c r="G77" s="163"/>
      <c r="H77" s="159"/>
      <c r="I77" s="10"/>
      <c r="J77" s="158"/>
      <c r="K77" s="163"/>
      <c r="L77" s="159"/>
      <c r="M77" s="10"/>
      <c r="N77" s="158"/>
      <c r="O77" s="163"/>
      <c r="P77" s="159"/>
      <c r="Q77" s="10"/>
      <c r="R77" s="158"/>
      <c r="S77" s="159"/>
      <c r="T77" s="10"/>
      <c r="U77" s="158"/>
      <c r="V77" s="159"/>
      <c r="W77" s="12"/>
      <c r="X77" s="158"/>
      <c r="Y77" s="159"/>
      <c r="Z77" s="10"/>
      <c r="AA77" s="45"/>
      <c r="AB77" s="10"/>
      <c r="AC77" s="45"/>
      <c r="AD77" s="10"/>
      <c r="AE77" s="45">
        <v>1</v>
      </c>
      <c r="AF77" s="10"/>
      <c r="AG77" s="45"/>
      <c r="AH77" s="10"/>
      <c r="AI77" s="45"/>
      <c r="AJ77" s="51"/>
      <c r="AK77" s="51"/>
      <c r="AL77" s="51" t="s">
        <v>138</v>
      </c>
      <c r="AM77" s="10">
        <f t="shared" si="9"/>
        <v>1</v>
      </c>
      <c r="AN77" s="45"/>
      <c r="AO77" s="41" t="s">
        <v>147</v>
      </c>
      <c r="AP77" s="36">
        <v>3</v>
      </c>
      <c r="AQ77" s="35" t="s">
        <v>29</v>
      </c>
      <c r="AR77" s="35"/>
      <c r="AS77" s="35"/>
      <c r="AX77" t="str">
        <f t="shared" si="6"/>
        <v/>
      </c>
      <c r="AY77" t="str">
        <f t="shared" si="7"/>
        <v/>
      </c>
      <c r="AZ77">
        <f t="shared" si="8"/>
        <v>1</v>
      </c>
    </row>
    <row r="78" spans="2:52">
      <c r="B78" s="179"/>
      <c r="D78">
        <v>64</v>
      </c>
      <c r="E78" s="158"/>
      <c r="F78" s="163"/>
      <c r="G78" s="163"/>
      <c r="H78" s="159"/>
      <c r="I78" s="10"/>
      <c r="J78" s="164"/>
      <c r="K78" s="164"/>
      <c r="L78" s="164"/>
      <c r="M78" s="10"/>
      <c r="N78" s="164"/>
      <c r="O78" s="164"/>
      <c r="P78" s="164"/>
      <c r="Q78" s="10"/>
      <c r="R78" s="164"/>
      <c r="S78" s="164"/>
      <c r="T78" s="10"/>
      <c r="U78" s="164"/>
      <c r="V78" s="164"/>
      <c r="W78" s="12"/>
      <c r="X78" s="164"/>
      <c r="Y78" s="164"/>
      <c r="Z78" s="10"/>
      <c r="AA78" s="29">
        <v>1</v>
      </c>
      <c r="AB78" s="10"/>
      <c r="AC78" s="29"/>
      <c r="AD78" s="10"/>
      <c r="AE78" s="29"/>
      <c r="AF78" s="10"/>
      <c r="AG78" s="29"/>
      <c r="AH78" s="10"/>
      <c r="AI78" s="29"/>
      <c r="AJ78" s="51"/>
      <c r="AK78" s="51" t="s">
        <v>137</v>
      </c>
      <c r="AL78" s="51"/>
      <c r="AM78" s="10">
        <f t="shared" si="9"/>
        <v>1</v>
      </c>
      <c r="AN78" s="30">
        <v>1</v>
      </c>
      <c r="AO78" s="40">
        <v>64</v>
      </c>
      <c r="AP78" s="31">
        <v>3</v>
      </c>
      <c r="AQ78" s="35" t="s">
        <v>110</v>
      </c>
      <c r="AR78" s="35"/>
      <c r="AS78" s="35"/>
      <c r="AX78" t="str">
        <f t="shared" si="6"/>
        <v/>
      </c>
      <c r="AY78" t="str">
        <f t="shared" si="7"/>
        <v/>
      </c>
      <c r="AZ78">
        <f t="shared" si="8"/>
        <v>1</v>
      </c>
    </row>
    <row r="79" spans="2:52">
      <c r="B79" s="179"/>
      <c r="D79">
        <v>65</v>
      </c>
      <c r="E79" s="158"/>
      <c r="F79" s="163"/>
      <c r="G79" s="163"/>
      <c r="H79" s="159"/>
      <c r="I79" s="10"/>
      <c r="J79" s="164"/>
      <c r="K79" s="164"/>
      <c r="L79" s="164"/>
      <c r="M79" s="10"/>
      <c r="N79" s="164"/>
      <c r="O79" s="164"/>
      <c r="P79" s="164"/>
      <c r="Q79" s="10"/>
      <c r="R79" s="164"/>
      <c r="S79" s="164"/>
      <c r="T79" s="10"/>
      <c r="U79" s="164"/>
      <c r="V79" s="164"/>
      <c r="W79" s="12"/>
      <c r="X79" s="164"/>
      <c r="Y79" s="164"/>
      <c r="Z79" s="10"/>
      <c r="AA79" s="29">
        <v>1</v>
      </c>
      <c r="AB79" s="10"/>
      <c r="AC79" s="29"/>
      <c r="AD79" s="10"/>
      <c r="AE79" s="29"/>
      <c r="AF79" s="10"/>
      <c r="AG79" s="29"/>
      <c r="AH79" s="10"/>
      <c r="AI79" s="29"/>
      <c r="AJ79" s="51"/>
      <c r="AK79" s="51" t="s">
        <v>137</v>
      </c>
      <c r="AL79" s="51"/>
      <c r="AM79" s="10">
        <f t="shared" si="9"/>
        <v>1</v>
      </c>
      <c r="AN79" s="29"/>
      <c r="AO79" s="40">
        <v>65</v>
      </c>
      <c r="AP79" s="31">
        <v>3</v>
      </c>
      <c r="AQ79" s="35" t="s">
        <v>110</v>
      </c>
      <c r="AR79" s="35"/>
      <c r="AS79" s="35"/>
      <c r="AX79" t="str">
        <f t="shared" si="6"/>
        <v/>
      </c>
      <c r="AY79" t="str">
        <f t="shared" si="7"/>
        <v/>
      </c>
      <c r="AZ79">
        <f t="shared" si="8"/>
        <v>1</v>
      </c>
    </row>
    <row r="80" spans="2:52">
      <c r="B80" s="179"/>
      <c r="D80">
        <v>66</v>
      </c>
      <c r="E80" s="158"/>
      <c r="F80" s="163"/>
      <c r="G80" s="163"/>
      <c r="H80" s="159"/>
      <c r="I80" s="10"/>
      <c r="J80" s="164"/>
      <c r="K80" s="164"/>
      <c r="L80" s="164"/>
      <c r="M80" s="10"/>
      <c r="N80" s="164"/>
      <c r="O80" s="164"/>
      <c r="P80" s="164"/>
      <c r="Q80" s="10"/>
      <c r="R80" s="164"/>
      <c r="S80" s="164"/>
      <c r="T80" s="10"/>
      <c r="U80" s="164"/>
      <c r="V80" s="164"/>
      <c r="W80" s="12"/>
      <c r="X80" s="164"/>
      <c r="Y80" s="164"/>
      <c r="Z80" s="10"/>
      <c r="AA80" s="29">
        <v>1</v>
      </c>
      <c r="AB80" s="10"/>
      <c r="AC80" s="29"/>
      <c r="AD80" s="10"/>
      <c r="AE80" s="29"/>
      <c r="AF80" s="10"/>
      <c r="AG80" s="29"/>
      <c r="AH80" s="10"/>
      <c r="AI80" s="29"/>
      <c r="AJ80" s="51"/>
      <c r="AK80" s="51" t="s">
        <v>137</v>
      </c>
      <c r="AL80" s="51"/>
      <c r="AM80" s="10">
        <f t="shared" si="9"/>
        <v>1</v>
      </c>
      <c r="AN80" s="29"/>
      <c r="AO80" s="40">
        <v>66</v>
      </c>
      <c r="AP80" s="31">
        <v>3</v>
      </c>
      <c r="AQ80" s="35" t="s">
        <v>111</v>
      </c>
      <c r="AR80" s="35"/>
      <c r="AS80" s="35"/>
      <c r="AX80" t="str">
        <f t="shared" ref="AX80:AX120" si="10">IF(AP80=$CN$1,AM80,"")</f>
        <v/>
      </c>
      <c r="AY80" t="str">
        <f t="shared" ref="AY80:AY120" si="11">IF(AP80=$CO$1,AM80,"")</f>
        <v/>
      </c>
      <c r="AZ80">
        <f t="shared" ref="AZ80:AZ120" si="12">IF(AP80=$CP$1,AM80,"")</f>
        <v>1</v>
      </c>
    </row>
    <row r="81" spans="2:52">
      <c r="B81" s="179"/>
      <c r="D81">
        <v>67</v>
      </c>
      <c r="E81" s="158"/>
      <c r="F81" s="163"/>
      <c r="G81" s="163"/>
      <c r="H81" s="159"/>
      <c r="I81" s="10"/>
      <c r="J81" s="164"/>
      <c r="K81" s="164"/>
      <c r="L81" s="164"/>
      <c r="M81" s="10"/>
      <c r="N81" s="164"/>
      <c r="O81" s="164"/>
      <c r="P81" s="164"/>
      <c r="Q81" s="10"/>
      <c r="R81" s="164"/>
      <c r="S81" s="164"/>
      <c r="T81" s="10"/>
      <c r="U81" s="164"/>
      <c r="V81" s="164"/>
      <c r="W81" s="12"/>
      <c r="X81" s="164"/>
      <c r="Y81" s="164"/>
      <c r="Z81" s="10"/>
      <c r="AA81" s="29">
        <v>1</v>
      </c>
      <c r="AB81" s="10"/>
      <c r="AC81" s="29"/>
      <c r="AD81" s="10"/>
      <c r="AE81" s="29"/>
      <c r="AF81" s="10"/>
      <c r="AG81" s="29"/>
      <c r="AH81" s="10"/>
      <c r="AI81" s="29"/>
      <c r="AJ81" s="51" t="s">
        <v>136</v>
      </c>
      <c r="AK81" s="51"/>
      <c r="AL81" s="51"/>
      <c r="AM81" s="10">
        <f t="shared" si="9"/>
        <v>1</v>
      </c>
      <c r="AN81" s="29"/>
      <c r="AO81" s="40">
        <v>67</v>
      </c>
      <c r="AP81" s="31">
        <v>3</v>
      </c>
      <c r="AQ81" s="35" t="s">
        <v>112</v>
      </c>
      <c r="AR81" s="35"/>
      <c r="AS81" s="35"/>
      <c r="AX81" t="str">
        <f t="shared" si="10"/>
        <v/>
      </c>
      <c r="AY81" t="str">
        <f t="shared" si="11"/>
        <v/>
      </c>
      <c r="AZ81">
        <f t="shared" si="12"/>
        <v>1</v>
      </c>
    </row>
    <row r="82" spans="2:52">
      <c r="B82" s="179"/>
      <c r="D82">
        <v>68</v>
      </c>
      <c r="E82" s="158"/>
      <c r="F82" s="163"/>
      <c r="G82" s="163"/>
      <c r="H82" s="159"/>
      <c r="I82" s="10"/>
      <c r="J82" s="164"/>
      <c r="K82" s="164"/>
      <c r="L82" s="164"/>
      <c r="M82" s="10"/>
      <c r="N82" s="164"/>
      <c r="O82" s="164"/>
      <c r="P82" s="164"/>
      <c r="Q82" s="10"/>
      <c r="R82" s="164"/>
      <c r="S82" s="164"/>
      <c r="T82" s="10"/>
      <c r="U82" s="164"/>
      <c r="V82" s="164"/>
      <c r="W82" s="12"/>
      <c r="X82" s="164"/>
      <c r="Y82" s="164"/>
      <c r="Z82" s="10"/>
      <c r="AA82" s="29">
        <v>1</v>
      </c>
      <c r="AB82" s="10"/>
      <c r="AC82" s="29"/>
      <c r="AD82" s="10"/>
      <c r="AE82" s="29"/>
      <c r="AF82" s="10"/>
      <c r="AG82" s="29"/>
      <c r="AH82" s="10"/>
      <c r="AI82" s="29"/>
      <c r="AJ82" s="51"/>
      <c r="AK82" s="51"/>
      <c r="AL82" s="51" t="s">
        <v>138</v>
      </c>
      <c r="AM82" s="10">
        <f t="shared" si="9"/>
        <v>1</v>
      </c>
      <c r="AN82" s="29"/>
      <c r="AO82" s="40">
        <v>68</v>
      </c>
      <c r="AP82" s="31">
        <v>3</v>
      </c>
      <c r="AQ82" s="35" t="s">
        <v>13</v>
      </c>
      <c r="AR82" s="35"/>
      <c r="AS82" s="35"/>
      <c r="AX82" t="str">
        <f t="shared" si="10"/>
        <v/>
      </c>
      <c r="AY82" t="str">
        <f t="shared" si="11"/>
        <v/>
      </c>
      <c r="AZ82">
        <f t="shared" si="12"/>
        <v>1</v>
      </c>
    </row>
    <row r="83" spans="2:52" ht="27.75" customHeight="1">
      <c r="B83" s="179"/>
      <c r="D83">
        <v>69</v>
      </c>
      <c r="E83" s="158"/>
      <c r="F83" s="163"/>
      <c r="G83" s="163"/>
      <c r="H83" s="159"/>
      <c r="I83" s="10"/>
      <c r="J83" s="164"/>
      <c r="K83" s="164"/>
      <c r="L83" s="164"/>
      <c r="M83" s="10"/>
      <c r="N83" s="164"/>
      <c r="O83" s="164"/>
      <c r="P83" s="164"/>
      <c r="Q83" s="10"/>
      <c r="R83" s="164"/>
      <c r="S83" s="164"/>
      <c r="T83" s="10"/>
      <c r="U83" s="164"/>
      <c r="V83" s="164"/>
      <c r="W83" s="12"/>
      <c r="X83" s="164"/>
      <c r="Y83" s="164"/>
      <c r="Z83" s="10"/>
      <c r="AA83" s="29">
        <v>1</v>
      </c>
      <c r="AB83" s="10"/>
      <c r="AC83" s="29"/>
      <c r="AD83" s="10"/>
      <c r="AE83" s="29"/>
      <c r="AF83" s="10"/>
      <c r="AG83" s="29">
        <v>1</v>
      </c>
      <c r="AH83" s="10"/>
      <c r="AI83" s="29"/>
      <c r="AJ83" s="51"/>
      <c r="AK83" s="51" t="s">
        <v>137</v>
      </c>
      <c r="AL83" s="51" t="s">
        <v>138</v>
      </c>
      <c r="AM83" s="10">
        <f t="shared" si="9"/>
        <v>2</v>
      </c>
      <c r="AN83" s="29"/>
      <c r="AO83" s="40">
        <v>69</v>
      </c>
      <c r="AP83" s="36">
        <v>3</v>
      </c>
      <c r="AQ83" s="176" t="s">
        <v>113</v>
      </c>
      <c r="AR83" s="176"/>
      <c r="AS83" s="176"/>
      <c r="AX83" t="str">
        <f t="shared" si="10"/>
        <v/>
      </c>
      <c r="AY83" t="str">
        <f t="shared" si="11"/>
        <v/>
      </c>
      <c r="AZ83">
        <f t="shared" si="12"/>
        <v>2</v>
      </c>
    </row>
    <row r="84" spans="2:52">
      <c r="B84" s="179"/>
      <c r="D84">
        <v>70</v>
      </c>
      <c r="E84" s="158"/>
      <c r="F84" s="163"/>
      <c r="G84" s="163"/>
      <c r="H84" s="159"/>
      <c r="I84" s="10"/>
      <c r="J84" s="164"/>
      <c r="K84" s="164"/>
      <c r="L84" s="164"/>
      <c r="M84" s="10"/>
      <c r="N84" s="164"/>
      <c r="O84" s="164"/>
      <c r="P84" s="164"/>
      <c r="Q84" s="10"/>
      <c r="R84" s="164"/>
      <c r="S84" s="164"/>
      <c r="T84" s="10"/>
      <c r="U84" s="164"/>
      <c r="V84" s="164"/>
      <c r="W84" s="12"/>
      <c r="X84" s="164"/>
      <c r="Y84" s="164"/>
      <c r="Z84" s="10"/>
      <c r="AA84" s="29">
        <v>1</v>
      </c>
      <c r="AB84" s="10"/>
      <c r="AC84" s="29">
        <v>1</v>
      </c>
      <c r="AD84" s="10"/>
      <c r="AE84" s="29"/>
      <c r="AF84" s="10"/>
      <c r="AG84" s="29">
        <v>1</v>
      </c>
      <c r="AH84" s="10"/>
      <c r="AI84" s="29"/>
      <c r="AJ84" s="51" t="s">
        <v>136</v>
      </c>
      <c r="AK84" s="51"/>
      <c r="AL84" s="51" t="s">
        <v>140</v>
      </c>
      <c r="AM84" s="10">
        <f t="shared" si="9"/>
        <v>3</v>
      </c>
      <c r="AN84" s="29"/>
      <c r="AO84" s="40">
        <v>70</v>
      </c>
      <c r="AP84" s="31">
        <v>3</v>
      </c>
      <c r="AQ84" s="35" t="s">
        <v>14</v>
      </c>
      <c r="AR84" s="35"/>
      <c r="AS84" s="35"/>
      <c r="AX84" t="str">
        <f t="shared" si="10"/>
        <v/>
      </c>
      <c r="AY84" t="str">
        <f t="shared" si="11"/>
        <v/>
      </c>
      <c r="AZ84">
        <f t="shared" si="12"/>
        <v>3</v>
      </c>
    </row>
    <row r="85" spans="2:52" ht="29.25" customHeight="1">
      <c r="B85" s="179"/>
      <c r="D85">
        <v>71</v>
      </c>
      <c r="E85" s="168"/>
      <c r="F85" s="169"/>
      <c r="G85" s="169"/>
      <c r="H85" s="170"/>
      <c r="I85" s="10"/>
      <c r="J85" s="164"/>
      <c r="K85" s="164"/>
      <c r="L85" s="164"/>
      <c r="M85" s="10"/>
      <c r="N85" s="164"/>
      <c r="O85" s="164"/>
      <c r="P85" s="164"/>
      <c r="Q85" s="10"/>
      <c r="R85" s="164"/>
      <c r="S85" s="164"/>
      <c r="T85" s="10"/>
      <c r="U85" s="164"/>
      <c r="V85" s="164"/>
      <c r="W85" s="12"/>
      <c r="X85" s="164"/>
      <c r="Y85" s="164"/>
      <c r="Z85" s="10"/>
      <c r="AA85" s="29"/>
      <c r="AB85" s="10"/>
      <c r="AC85" s="29">
        <v>1</v>
      </c>
      <c r="AD85" s="10"/>
      <c r="AE85" s="29"/>
      <c r="AF85" s="10"/>
      <c r="AG85" s="29"/>
      <c r="AH85" s="10"/>
      <c r="AI85" s="29"/>
      <c r="AJ85" s="51"/>
      <c r="AK85" s="51"/>
      <c r="AL85" s="51" t="s">
        <v>138</v>
      </c>
      <c r="AM85" s="10">
        <f t="shared" si="9"/>
        <v>1</v>
      </c>
      <c r="AN85" s="29"/>
      <c r="AO85" s="40">
        <v>71</v>
      </c>
      <c r="AP85" s="36">
        <v>3</v>
      </c>
      <c r="AQ85" s="174" t="s">
        <v>114</v>
      </c>
      <c r="AR85" s="174"/>
      <c r="AS85" s="174"/>
      <c r="AX85" t="str">
        <f t="shared" si="10"/>
        <v/>
      </c>
      <c r="AY85" t="str">
        <f t="shared" si="11"/>
        <v/>
      </c>
      <c r="AZ85">
        <f t="shared" si="12"/>
        <v>1</v>
      </c>
    </row>
    <row r="86" spans="2:52">
      <c r="B86" s="179"/>
      <c r="D86">
        <v>72</v>
      </c>
      <c r="E86" s="158"/>
      <c r="F86" s="163"/>
      <c r="G86" s="163"/>
      <c r="H86" s="159"/>
      <c r="I86" s="10"/>
      <c r="J86" s="164"/>
      <c r="K86" s="164"/>
      <c r="L86" s="164"/>
      <c r="M86" s="10"/>
      <c r="N86" s="164"/>
      <c r="O86" s="164"/>
      <c r="P86" s="164"/>
      <c r="Q86" s="10"/>
      <c r="R86" s="164"/>
      <c r="S86" s="164"/>
      <c r="T86" s="10"/>
      <c r="U86" s="164"/>
      <c r="V86" s="164"/>
      <c r="W86" s="12"/>
      <c r="X86" s="164"/>
      <c r="Y86" s="164"/>
      <c r="Z86" s="10"/>
      <c r="AA86" s="29">
        <v>1</v>
      </c>
      <c r="AB86" s="10"/>
      <c r="AC86" s="29"/>
      <c r="AD86" s="10"/>
      <c r="AE86" s="29"/>
      <c r="AF86" s="10"/>
      <c r="AG86" s="29"/>
      <c r="AH86" s="10"/>
      <c r="AI86" s="29"/>
      <c r="AJ86" s="51"/>
      <c r="AK86" s="51" t="s">
        <v>137</v>
      </c>
      <c r="AL86" s="51"/>
      <c r="AM86" s="10">
        <f t="shared" si="9"/>
        <v>1</v>
      </c>
      <c r="AN86" s="29"/>
      <c r="AO86" s="40">
        <v>72</v>
      </c>
      <c r="AP86" s="31">
        <v>1</v>
      </c>
      <c r="AQ86" s="35" t="s">
        <v>15</v>
      </c>
      <c r="AR86" s="35"/>
      <c r="AS86" s="35"/>
      <c r="AX86">
        <f t="shared" si="10"/>
        <v>1</v>
      </c>
      <c r="AY86" t="str">
        <f t="shared" si="11"/>
        <v/>
      </c>
      <c r="AZ86" t="str">
        <f t="shared" si="12"/>
        <v/>
      </c>
    </row>
    <row r="87" spans="2:52">
      <c r="B87" s="179"/>
      <c r="D87">
        <v>73</v>
      </c>
      <c r="E87" s="158"/>
      <c r="F87" s="163"/>
      <c r="G87" s="163"/>
      <c r="H87" s="159"/>
      <c r="I87" s="10"/>
      <c r="J87" s="164"/>
      <c r="K87" s="164"/>
      <c r="L87" s="164"/>
      <c r="M87" s="10"/>
      <c r="N87" s="164"/>
      <c r="O87" s="164"/>
      <c r="P87" s="164"/>
      <c r="Q87" s="10"/>
      <c r="R87" s="164"/>
      <c r="S87" s="164"/>
      <c r="T87" s="10"/>
      <c r="U87" s="164"/>
      <c r="V87" s="164"/>
      <c r="W87" s="12"/>
      <c r="X87" s="164"/>
      <c r="Y87" s="164"/>
      <c r="Z87" s="10"/>
      <c r="AA87" s="30">
        <v>1</v>
      </c>
      <c r="AB87" s="10"/>
      <c r="AC87" s="29"/>
      <c r="AD87" s="10"/>
      <c r="AE87" s="29"/>
      <c r="AF87" s="10"/>
      <c r="AG87" s="29"/>
      <c r="AH87" s="10"/>
      <c r="AI87" s="29"/>
      <c r="AJ87" s="51"/>
      <c r="AK87" s="51" t="s">
        <v>137</v>
      </c>
      <c r="AL87" s="51"/>
      <c r="AM87" s="10">
        <f t="shared" si="9"/>
        <v>1</v>
      </c>
      <c r="AN87" s="29"/>
      <c r="AO87" s="40">
        <v>73</v>
      </c>
      <c r="AP87" s="31">
        <v>1</v>
      </c>
      <c r="AQ87" s="35" t="s">
        <v>115</v>
      </c>
      <c r="AR87" s="35"/>
      <c r="AS87" s="35"/>
      <c r="AX87">
        <f t="shared" si="10"/>
        <v>1</v>
      </c>
      <c r="AY87" t="str">
        <f t="shared" si="11"/>
        <v/>
      </c>
      <c r="AZ87" t="str">
        <f t="shared" si="12"/>
        <v/>
      </c>
    </row>
    <row r="88" spans="2:52">
      <c r="B88" s="179"/>
      <c r="D88">
        <v>74</v>
      </c>
      <c r="E88" s="158"/>
      <c r="F88" s="163"/>
      <c r="G88" s="163"/>
      <c r="H88" s="159"/>
      <c r="I88" s="10"/>
      <c r="J88" s="164"/>
      <c r="K88" s="164"/>
      <c r="L88" s="164"/>
      <c r="M88" s="10"/>
      <c r="N88" s="164"/>
      <c r="O88" s="164"/>
      <c r="P88" s="164"/>
      <c r="Q88" s="10"/>
      <c r="R88" s="164"/>
      <c r="S88" s="164"/>
      <c r="T88" s="10"/>
      <c r="U88" s="164"/>
      <c r="V88" s="164"/>
      <c r="W88" s="12"/>
      <c r="X88" s="164"/>
      <c r="Y88" s="164"/>
      <c r="Z88" s="10"/>
      <c r="AA88" s="29">
        <v>1</v>
      </c>
      <c r="AB88" s="10"/>
      <c r="AC88" s="29"/>
      <c r="AD88" s="10"/>
      <c r="AE88" s="29"/>
      <c r="AF88" s="10"/>
      <c r="AG88" s="29"/>
      <c r="AH88" s="10"/>
      <c r="AI88" s="29"/>
      <c r="AJ88" s="51"/>
      <c r="AK88" s="51" t="s">
        <v>137</v>
      </c>
      <c r="AL88" s="51"/>
      <c r="AM88" s="10">
        <f t="shared" si="9"/>
        <v>1</v>
      </c>
      <c r="AN88" s="29">
        <v>1</v>
      </c>
      <c r="AO88" s="40">
        <v>74</v>
      </c>
      <c r="AP88" s="31">
        <v>1</v>
      </c>
      <c r="AQ88" s="35" t="s">
        <v>116</v>
      </c>
      <c r="AR88" s="35"/>
      <c r="AS88" s="35"/>
      <c r="AX88">
        <f t="shared" si="10"/>
        <v>1</v>
      </c>
      <c r="AY88" t="str">
        <f t="shared" si="11"/>
        <v/>
      </c>
      <c r="AZ88" t="str">
        <f t="shared" si="12"/>
        <v/>
      </c>
    </row>
    <row r="89" spans="2:52">
      <c r="B89" s="179"/>
      <c r="D89">
        <v>75</v>
      </c>
      <c r="E89" s="158"/>
      <c r="F89" s="163"/>
      <c r="G89" s="163"/>
      <c r="H89" s="159"/>
      <c r="I89" s="10"/>
      <c r="J89" s="164"/>
      <c r="K89" s="164"/>
      <c r="L89" s="164"/>
      <c r="M89" s="10"/>
      <c r="N89" s="164"/>
      <c r="O89" s="164"/>
      <c r="P89" s="164"/>
      <c r="Q89" s="10"/>
      <c r="R89" s="164"/>
      <c r="S89" s="164"/>
      <c r="T89" s="10"/>
      <c r="U89" s="164"/>
      <c r="V89" s="164"/>
      <c r="W89" s="12"/>
      <c r="X89" s="173" t="s">
        <v>215</v>
      </c>
      <c r="Y89" s="173"/>
      <c r="Z89" s="10"/>
      <c r="AA89" s="29">
        <v>1</v>
      </c>
      <c r="AB89" s="10"/>
      <c r="AC89" s="29"/>
      <c r="AD89" s="10"/>
      <c r="AE89" s="29"/>
      <c r="AF89" s="10"/>
      <c r="AG89" s="29">
        <v>2</v>
      </c>
      <c r="AH89" s="10"/>
      <c r="AI89" s="29"/>
      <c r="AJ89" s="51"/>
      <c r="AK89" s="51" t="s">
        <v>137</v>
      </c>
      <c r="AL89" s="51" t="s">
        <v>138</v>
      </c>
      <c r="AM89" s="10">
        <f>E89+J89+N89+R89+U89+AA89+AC89+AE89+AG89+AI89</f>
        <v>3</v>
      </c>
      <c r="AN89" s="29"/>
      <c r="AO89" s="40">
        <v>75</v>
      </c>
      <c r="AP89" s="31">
        <v>1</v>
      </c>
      <c r="AQ89" s="35" t="s">
        <v>16</v>
      </c>
      <c r="AR89" s="35"/>
      <c r="AS89" s="35"/>
      <c r="AX89">
        <f t="shared" si="10"/>
        <v>3</v>
      </c>
      <c r="AY89" t="str">
        <f t="shared" si="11"/>
        <v/>
      </c>
      <c r="AZ89" t="str">
        <f t="shared" si="12"/>
        <v/>
      </c>
    </row>
    <row r="90" spans="2:52" ht="28.5" customHeight="1">
      <c r="B90" s="179"/>
      <c r="D90">
        <v>76</v>
      </c>
      <c r="E90" s="158"/>
      <c r="F90" s="163"/>
      <c r="G90" s="163"/>
      <c r="H90" s="159"/>
      <c r="I90" s="10"/>
      <c r="J90" s="164"/>
      <c r="K90" s="164"/>
      <c r="L90" s="164"/>
      <c r="M90" s="10"/>
      <c r="N90" s="164"/>
      <c r="O90" s="164"/>
      <c r="P90" s="164"/>
      <c r="Q90" s="10"/>
      <c r="R90" s="164"/>
      <c r="S90" s="164"/>
      <c r="T90" s="10"/>
      <c r="U90" s="164"/>
      <c r="V90" s="164"/>
      <c r="W90" s="12"/>
      <c r="X90" s="164"/>
      <c r="Y90" s="164"/>
      <c r="Z90" s="10"/>
      <c r="AA90" s="29">
        <v>1</v>
      </c>
      <c r="AB90" s="10"/>
      <c r="AC90" s="29">
        <v>1</v>
      </c>
      <c r="AD90" s="10"/>
      <c r="AE90" s="29"/>
      <c r="AF90" s="10"/>
      <c r="AG90" s="29">
        <v>1</v>
      </c>
      <c r="AH90" s="10"/>
      <c r="AI90" s="29"/>
      <c r="AJ90" s="51" t="s">
        <v>136</v>
      </c>
      <c r="AK90" s="51" t="s">
        <v>137</v>
      </c>
      <c r="AL90" s="51" t="s">
        <v>138</v>
      </c>
      <c r="AM90" s="10">
        <f t="shared" si="9"/>
        <v>3</v>
      </c>
      <c r="AN90" s="29"/>
      <c r="AO90" s="40">
        <v>76</v>
      </c>
      <c r="AP90" s="36">
        <v>1</v>
      </c>
      <c r="AQ90" s="175" t="s">
        <v>51</v>
      </c>
      <c r="AR90" s="175"/>
      <c r="AS90" s="175"/>
      <c r="AX90">
        <f t="shared" si="10"/>
        <v>3</v>
      </c>
      <c r="AY90" t="str">
        <f t="shared" si="11"/>
        <v/>
      </c>
      <c r="AZ90" t="str">
        <f t="shared" si="12"/>
        <v/>
      </c>
    </row>
    <row r="91" spans="2:52">
      <c r="B91" s="179"/>
      <c r="D91">
        <v>77</v>
      </c>
      <c r="E91" s="158"/>
      <c r="F91" s="163"/>
      <c r="G91" s="163"/>
      <c r="H91" s="159"/>
      <c r="I91" s="10"/>
      <c r="J91" s="164"/>
      <c r="K91" s="164"/>
      <c r="L91" s="164"/>
      <c r="M91" s="10"/>
      <c r="N91" s="164"/>
      <c r="O91" s="164"/>
      <c r="P91" s="164"/>
      <c r="Q91" s="10"/>
      <c r="R91" s="164"/>
      <c r="S91" s="164"/>
      <c r="T91" s="10"/>
      <c r="U91" s="164"/>
      <c r="V91" s="164"/>
      <c r="W91" s="12"/>
      <c r="X91" s="164"/>
      <c r="Y91" s="164"/>
      <c r="Z91" s="10"/>
      <c r="AA91" s="29">
        <v>1</v>
      </c>
      <c r="AB91" s="10"/>
      <c r="AC91" s="29"/>
      <c r="AD91" s="10"/>
      <c r="AE91" s="29"/>
      <c r="AF91" s="10"/>
      <c r="AG91" s="29"/>
      <c r="AH91" s="10"/>
      <c r="AI91" s="29"/>
      <c r="AJ91" s="51"/>
      <c r="AK91" s="51" t="s">
        <v>137</v>
      </c>
      <c r="AL91" s="51"/>
      <c r="AM91" s="10">
        <f t="shared" si="9"/>
        <v>1</v>
      </c>
      <c r="AN91" s="29"/>
      <c r="AO91" s="40">
        <v>77</v>
      </c>
      <c r="AP91" s="31">
        <v>1</v>
      </c>
      <c r="AQ91" s="35" t="s">
        <v>117</v>
      </c>
      <c r="AR91" s="35"/>
      <c r="AS91" s="35"/>
      <c r="AX91">
        <f t="shared" si="10"/>
        <v>1</v>
      </c>
      <c r="AY91" t="str">
        <f t="shared" si="11"/>
        <v/>
      </c>
      <c r="AZ91" t="str">
        <f t="shared" si="12"/>
        <v/>
      </c>
    </row>
    <row r="92" spans="2:52">
      <c r="B92" s="179"/>
      <c r="D92">
        <v>78</v>
      </c>
      <c r="E92" s="158"/>
      <c r="F92" s="163"/>
      <c r="G92" s="163"/>
      <c r="H92" s="159"/>
      <c r="I92" s="10"/>
      <c r="J92" s="164"/>
      <c r="K92" s="164"/>
      <c r="L92" s="164"/>
      <c r="M92" s="10"/>
      <c r="N92" s="164"/>
      <c r="O92" s="164"/>
      <c r="P92" s="164"/>
      <c r="Q92" s="10"/>
      <c r="R92" s="164"/>
      <c r="S92" s="164"/>
      <c r="T92" s="10"/>
      <c r="U92" s="164"/>
      <c r="V92" s="164"/>
      <c r="W92" s="12"/>
      <c r="X92" s="164"/>
      <c r="Y92" s="164"/>
      <c r="Z92" s="10"/>
      <c r="AA92" s="29">
        <v>1</v>
      </c>
      <c r="AB92" s="10"/>
      <c r="AC92" s="29"/>
      <c r="AD92" s="10"/>
      <c r="AE92" s="29"/>
      <c r="AF92" s="10"/>
      <c r="AG92" s="29"/>
      <c r="AH92" s="10"/>
      <c r="AI92" s="29"/>
      <c r="AJ92" s="51" t="s">
        <v>136</v>
      </c>
      <c r="AK92" s="51"/>
      <c r="AL92" s="51"/>
      <c r="AM92" s="10">
        <f t="shared" si="9"/>
        <v>1</v>
      </c>
      <c r="AN92" s="29">
        <v>1</v>
      </c>
      <c r="AO92" s="40">
        <v>78</v>
      </c>
      <c r="AP92" s="31">
        <v>1</v>
      </c>
      <c r="AQ92" s="35" t="s">
        <v>118</v>
      </c>
      <c r="AR92" s="35"/>
      <c r="AS92" s="35"/>
      <c r="AX92">
        <f t="shared" si="10"/>
        <v>1</v>
      </c>
      <c r="AY92" t="str">
        <f t="shared" si="11"/>
        <v/>
      </c>
      <c r="AZ92" t="str">
        <f t="shared" si="12"/>
        <v/>
      </c>
    </row>
    <row r="93" spans="2:52">
      <c r="B93" s="179"/>
      <c r="D93">
        <v>79</v>
      </c>
      <c r="E93" s="158"/>
      <c r="F93" s="163"/>
      <c r="G93" s="163"/>
      <c r="H93" s="159"/>
      <c r="I93" s="10"/>
      <c r="J93" s="164"/>
      <c r="K93" s="164"/>
      <c r="L93" s="164"/>
      <c r="M93" s="10"/>
      <c r="N93" s="164"/>
      <c r="O93" s="164"/>
      <c r="P93" s="164"/>
      <c r="Q93" s="10"/>
      <c r="R93" s="164"/>
      <c r="S93" s="164"/>
      <c r="T93" s="10"/>
      <c r="U93" s="164"/>
      <c r="V93" s="164"/>
      <c r="W93" s="12"/>
      <c r="X93" s="164"/>
      <c r="Y93" s="164"/>
      <c r="Z93" s="10"/>
      <c r="AA93" s="29">
        <v>1</v>
      </c>
      <c r="AB93" s="10"/>
      <c r="AC93" s="29"/>
      <c r="AD93" s="10"/>
      <c r="AE93" s="29"/>
      <c r="AF93" s="10"/>
      <c r="AG93" s="29"/>
      <c r="AH93" s="10"/>
      <c r="AI93" s="29"/>
      <c r="AJ93" s="51"/>
      <c r="AK93" s="51" t="s">
        <v>137</v>
      </c>
      <c r="AL93" s="51"/>
      <c r="AM93" s="10">
        <f t="shared" si="9"/>
        <v>1</v>
      </c>
      <c r="AN93" s="29"/>
      <c r="AO93" s="40">
        <v>79</v>
      </c>
      <c r="AP93" s="31">
        <v>1</v>
      </c>
      <c r="AQ93" s="35" t="s">
        <v>119</v>
      </c>
      <c r="AR93" s="35"/>
      <c r="AS93" s="35"/>
      <c r="AX93">
        <f t="shared" si="10"/>
        <v>1</v>
      </c>
      <c r="AY93" t="str">
        <f t="shared" si="11"/>
        <v/>
      </c>
      <c r="AZ93" t="str">
        <f t="shared" si="12"/>
        <v/>
      </c>
    </row>
    <row r="94" spans="2:52">
      <c r="B94" s="179"/>
      <c r="D94">
        <v>80</v>
      </c>
      <c r="E94" s="158"/>
      <c r="F94" s="163"/>
      <c r="G94" s="163"/>
      <c r="H94" s="159"/>
      <c r="I94" s="10"/>
      <c r="J94" s="164"/>
      <c r="K94" s="164"/>
      <c r="L94" s="164"/>
      <c r="M94" s="10"/>
      <c r="N94" s="164"/>
      <c r="O94" s="164"/>
      <c r="P94" s="164"/>
      <c r="Q94" s="10"/>
      <c r="R94" s="164"/>
      <c r="S94" s="164"/>
      <c r="T94" s="10"/>
      <c r="U94" s="164"/>
      <c r="V94" s="164"/>
      <c r="W94" s="12"/>
      <c r="X94" s="164"/>
      <c r="Y94" s="164"/>
      <c r="Z94" s="10"/>
      <c r="AA94" s="29">
        <v>1</v>
      </c>
      <c r="AB94" s="10"/>
      <c r="AC94" s="29"/>
      <c r="AD94" s="10"/>
      <c r="AE94" s="29"/>
      <c r="AF94" s="10"/>
      <c r="AG94" s="29"/>
      <c r="AH94" s="10"/>
      <c r="AI94" s="29"/>
      <c r="AJ94" s="51" t="s">
        <v>136</v>
      </c>
      <c r="AK94" s="51"/>
      <c r="AL94" s="51"/>
      <c r="AM94" s="10">
        <f t="shared" si="9"/>
        <v>1</v>
      </c>
      <c r="AN94" s="29"/>
      <c r="AO94" s="40">
        <v>80</v>
      </c>
      <c r="AP94" s="31">
        <v>1</v>
      </c>
      <c r="AQ94" s="35" t="s">
        <v>17</v>
      </c>
      <c r="AR94" s="35"/>
      <c r="AS94" s="35"/>
      <c r="AX94">
        <f t="shared" si="10"/>
        <v>1</v>
      </c>
      <c r="AY94" t="str">
        <f t="shared" si="11"/>
        <v/>
      </c>
      <c r="AZ94" t="str">
        <f t="shared" si="12"/>
        <v/>
      </c>
    </row>
    <row r="95" spans="2:52">
      <c r="B95" s="179"/>
      <c r="D95">
        <v>81</v>
      </c>
      <c r="E95" s="158">
        <v>2</v>
      </c>
      <c r="F95" s="163"/>
      <c r="G95" s="163"/>
      <c r="H95" s="159"/>
      <c r="I95" s="10"/>
      <c r="J95" s="164"/>
      <c r="K95" s="164"/>
      <c r="L95" s="164"/>
      <c r="M95" s="10"/>
      <c r="N95" s="164"/>
      <c r="O95" s="164"/>
      <c r="P95" s="164"/>
      <c r="Q95" s="10"/>
      <c r="R95" s="164"/>
      <c r="S95" s="164"/>
      <c r="T95" s="10"/>
      <c r="U95" s="164"/>
      <c r="V95" s="164"/>
      <c r="W95" s="12"/>
      <c r="X95" s="164"/>
      <c r="Y95" s="164"/>
      <c r="Z95" s="10"/>
      <c r="AA95" s="29"/>
      <c r="AB95" s="10"/>
      <c r="AC95" s="29"/>
      <c r="AD95" s="10"/>
      <c r="AE95" s="29"/>
      <c r="AF95" s="10"/>
      <c r="AG95" s="29"/>
      <c r="AH95" s="10"/>
      <c r="AI95" s="29"/>
      <c r="AJ95" s="51"/>
      <c r="AK95" s="51" t="s">
        <v>137</v>
      </c>
      <c r="AL95" s="51" t="s">
        <v>138</v>
      </c>
      <c r="AM95" s="10">
        <f t="shared" si="9"/>
        <v>2</v>
      </c>
      <c r="AN95" s="29"/>
      <c r="AO95" s="40">
        <v>81</v>
      </c>
      <c r="AP95" s="31">
        <v>3</v>
      </c>
      <c r="AQ95" s="35" t="s">
        <v>175</v>
      </c>
      <c r="AR95" s="35"/>
      <c r="AS95" s="35"/>
      <c r="AX95" t="str">
        <f t="shared" si="10"/>
        <v/>
      </c>
      <c r="AY95" t="str">
        <f t="shared" si="11"/>
        <v/>
      </c>
      <c r="AZ95">
        <f t="shared" si="12"/>
        <v>2</v>
      </c>
    </row>
    <row r="96" spans="2:52">
      <c r="B96" s="179"/>
      <c r="D96">
        <v>82</v>
      </c>
      <c r="E96" s="158">
        <v>1</v>
      </c>
      <c r="F96" s="163"/>
      <c r="G96" s="163"/>
      <c r="H96" s="159"/>
      <c r="I96" s="10"/>
      <c r="J96" s="164"/>
      <c r="K96" s="164"/>
      <c r="L96" s="164"/>
      <c r="M96" s="10"/>
      <c r="N96" s="164"/>
      <c r="O96" s="164"/>
      <c r="P96" s="164"/>
      <c r="Q96" s="10"/>
      <c r="R96" s="164"/>
      <c r="S96" s="164"/>
      <c r="T96" s="10"/>
      <c r="U96" s="164"/>
      <c r="V96" s="164"/>
      <c r="W96" s="12"/>
      <c r="X96" s="164"/>
      <c r="Y96" s="164"/>
      <c r="Z96" s="10"/>
      <c r="AA96" s="29"/>
      <c r="AB96" s="10"/>
      <c r="AC96" s="29"/>
      <c r="AD96" s="10"/>
      <c r="AE96" s="29"/>
      <c r="AF96" s="10"/>
      <c r="AG96" s="29"/>
      <c r="AH96" s="10"/>
      <c r="AI96" s="29"/>
      <c r="AJ96" s="51" t="s">
        <v>136</v>
      </c>
      <c r="AK96" s="51"/>
      <c r="AL96" s="51"/>
      <c r="AM96" s="10">
        <f t="shared" si="9"/>
        <v>1</v>
      </c>
      <c r="AN96" s="29"/>
      <c r="AO96" s="40">
        <v>82</v>
      </c>
      <c r="AP96" s="31">
        <v>3</v>
      </c>
      <c r="AQ96" s="35" t="s">
        <v>30</v>
      </c>
      <c r="AR96" s="35"/>
      <c r="AS96" s="35"/>
      <c r="AX96" t="str">
        <f t="shared" si="10"/>
        <v/>
      </c>
      <c r="AY96" t="str">
        <f t="shared" si="11"/>
        <v/>
      </c>
      <c r="AZ96">
        <f t="shared" si="12"/>
        <v>1</v>
      </c>
    </row>
    <row r="97" spans="2:52" ht="29.25" customHeight="1">
      <c r="B97" s="179"/>
      <c r="C97" s="1" t="s">
        <v>7</v>
      </c>
      <c r="D97" s="1">
        <v>83</v>
      </c>
      <c r="E97" s="158">
        <v>1</v>
      </c>
      <c r="F97" s="163"/>
      <c r="G97" s="163"/>
      <c r="H97" s="159"/>
      <c r="I97" s="10"/>
      <c r="J97" s="164"/>
      <c r="K97" s="164"/>
      <c r="L97" s="164"/>
      <c r="M97" s="10"/>
      <c r="N97" s="164"/>
      <c r="O97" s="164"/>
      <c r="P97" s="164"/>
      <c r="Q97" s="10"/>
      <c r="R97" s="164"/>
      <c r="S97" s="164"/>
      <c r="T97" s="10"/>
      <c r="U97" s="164"/>
      <c r="V97" s="164"/>
      <c r="W97" s="12"/>
      <c r="X97" s="164"/>
      <c r="Y97" s="164"/>
      <c r="Z97" s="10"/>
      <c r="AA97" s="29"/>
      <c r="AB97" s="10"/>
      <c r="AC97" s="29"/>
      <c r="AD97" s="10"/>
      <c r="AE97" s="29"/>
      <c r="AF97" s="10"/>
      <c r="AG97" s="29"/>
      <c r="AH97" s="10"/>
      <c r="AI97" s="29">
        <v>1</v>
      </c>
      <c r="AJ97" s="51" t="s">
        <v>136</v>
      </c>
      <c r="AK97" s="51"/>
      <c r="AL97" s="51" t="s">
        <v>138</v>
      </c>
      <c r="AM97" s="10">
        <f t="shared" si="9"/>
        <v>2</v>
      </c>
      <c r="AN97" s="29"/>
      <c r="AO97" s="41">
        <v>83</v>
      </c>
      <c r="AP97" s="36">
        <v>3</v>
      </c>
      <c r="AQ97" s="174" t="s">
        <v>31</v>
      </c>
      <c r="AR97" s="174"/>
      <c r="AS97" s="174"/>
      <c r="AX97" t="str">
        <f t="shared" si="10"/>
        <v/>
      </c>
      <c r="AY97" t="str">
        <f t="shared" si="11"/>
        <v/>
      </c>
      <c r="AZ97">
        <f t="shared" si="12"/>
        <v>2</v>
      </c>
    </row>
    <row r="98" spans="2:52">
      <c r="B98" s="179"/>
      <c r="C98" s="1" t="s">
        <v>7</v>
      </c>
      <c r="D98" s="1">
        <v>84</v>
      </c>
      <c r="E98" s="158">
        <v>1</v>
      </c>
      <c r="F98" s="163"/>
      <c r="G98" s="163"/>
      <c r="H98" s="159"/>
      <c r="I98" s="10"/>
      <c r="J98" s="164"/>
      <c r="K98" s="164"/>
      <c r="L98" s="164"/>
      <c r="M98" s="10"/>
      <c r="N98" s="164"/>
      <c r="O98" s="164"/>
      <c r="P98" s="164"/>
      <c r="Q98" s="10"/>
      <c r="R98" s="164"/>
      <c r="S98" s="164"/>
      <c r="T98" s="10"/>
      <c r="U98" s="164"/>
      <c r="V98" s="164"/>
      <c r="W98" s="12"/>
      <c r="X98" s="164"/>
      <c r="Y98" s="164"/>
      <c r="Z98" s="10"/>
      <c r="AA98" s="29"/>
      <c r="AB98" s="10"/>
      <c r="AC98" s="29"/>
      <c r="AD98" s="10"/>
      <c r="AE98" s="29"/>
      <c r="AF98" s="10"/>
      <c r="AG98" s="29"/>
      <c r="AH98" s="10"/>
      <c r="AI98" s="29"/>
      <c r="AJ98" s="51"/>
      <c r="AK98" s="51" t="s">
        <v>137</v>
      </c>
      <c r="AL98" s="51"/>
      <c r="AM98" s="10">
        <f t="shared" si="9"/>
        <v>1</v>
      </c>
      <c r="AN98" s="29"/>
      <c r="AO98" s="41">
        <v>84</v>
      </c>
      <c r="AP98" s="31">
        <v>3</v>
      </c>
      <c r="AQ98" s="35" t="s">
        <v>66</v>
      </c>
      <c r="AR98" s="35"/>
      <c r="AS98" s="35"/>
      <c r="AX98" t="str">
        <f t="shared" si="10"/>
        <v/>
      </c>
      <c r="AY98" t="str">
        <f t="shared" si="11"/>
        <v/>
      </c>
      <c r="AZ98">
        <f t="shared" si="12"/>
        <v>1</v>
      </c>
    </row>
    <row r="99" spans="2:52">
      <c r="B99" s="179"/>
      <c r="D99">
        <v>85</v>
      </c>
      <c r="E99" s="165"/>
      <c r="F99" s="166"/>
      <c r="G99" s="166"/>
      <c r="H99" s="167"/>
      <c r="I99" s="10"/>
      <c r="J99" s="164"/>
      <c r="K99" s="164"/>
      <c r="L99" s="164"/>
      <c r="M99" s="10"/>
      <c r="N99" s="164"/>
      <c r="O99" s="164"/>
      <c r="P99" s="164"/>
      <c r="Q99" s="10"/>
      <c r="R99" s="164"/>
      <c r="S99" s="164"/>
      <c r="T99" s="10"/>
      <c r="U99" s="164"/>
      <c r="V99" s="164"/>
      <c r="W99" s="12"/>
      <c r="X99" s="164"/>
      <c r="Y99" s="164"/>
      <c r="Z99" s="10"/>
      <c r="AA99" s="29"/>
      <c r="AB99" s="10"/>
      <c r="AC99" s="29"/>
      <c r="AD99" s="10"/>
      <c r="AE99" s="29"/>
      <c r="AF99" s="10"/>
      <c r="AG99" s="29"/>
      <c r="AH99" s="10"/>
      <c r="AI99" s="29"/>
      <c r="AJ99" s="51"/>
      <c r="AK99" s="51"/>
      <c r="AL99" s="51"/>
      <c r="AM99" s="10">
        <f t="shared" si="9"/>
        <v>0</v>
      </c>
      <c r="AN99" s="29"/>
      <c r="AO99" s="40">
        <v>85</v>
      </c>
      <c r="AP99" s="31">
        <v>3</v>
      </c>
      <c r="AQ99" s="35" t="s">
        <v>32</v>
      </c>
      <c r="AR99" s="35"/>
      <c r="AS99" s="35"/>
      <c r="AX99" t="str">
        <f t="shared" si="10"/>
        <v/>
      </c>
      <c r="AY99" t="str">
        <f t="shared" si="11"/>
        <v/>
      </c>
      <c r="AZ99">
        <f t="shared" si="12"/>
        <v>0</v>
      </c>
    </row>
    <row r="100" spans="2:52">
      <c r="B100" s="179"/>
      <c r="D100">
        <v>86</v>
      </c>
      <c r="E100" s="165">
        <v>2</v>
      </c>
      <c r="F100" s="166"/>
      <c r="G100" s="166"/>
      <c r="H100" s="167"/>
      <c r="I100" s="10"/>
      <c r="J100" s="164"/>
      <c r="K100" s="164"/>
      <c r="L100" s="164"/>
      <c r="M100" s="10"/>
      <c r="N100" s="164"/>
      <c r="O100" s="164"/>
      <c r="P100" s="164"/>
      <c r="Q100" s="10"/>
      <c r="R100" s="164"/>
      <c r="S100" s="164"/>
      <c r="T100" s="10"/>
      <c r="U100" s="164"/>
      <c r="V100" s="164"/>
      <c r="W100" s="12"/>
      <c r="X100" s="164"/>
      <c r="Y100" s="164"/>
      <c r="Z100" s="10"/>
      <c r="AA100" s="29"/>
      <c r="AB100" s="10"/>
      <c r="AC100" s="29"/>
      <c r="AD100" s="10"/>
      <c r="AE100" s="29"/>
      <c r="AF100" s="10"/>
      <c r="AG100" s="29"/>
      <c r="AH100" s="10"/>
      <c r="AI100" s="29"/>
      <c r="AJ100" s="51" t="s">
        <v>136</v>
      </c>
      <c r="AK100" s="51"/>
      <c r="AL100" s="51" t="s">
        <v>138</v>
      </c>
      <c r="AM100" s="10">
        <f t="shared" si="9"/>
        <v>2</v>
      </c>
      <c r="AN100" s="29"/>
      <c r="AO100" s="40">
        <v>86</v>
      </c>
      <c r="AP100" s="31">
        <v>3</v>
      </c>
      <c r="AQ100" s="35" t="s">
        <v>32</v>
      </c>
      <c r="AR100" s="35"/>
      <c r="AS100" s="35"/>
      <c r="AX100" t="str">
        <f t="shared" si="10"/>
        <v/>
      </c>
      <c r="AY100" t="str">
        <f t="shared" si="11"/>
        <v/>
      </c>
      <c r="AZ100">
        <f t="shared" si="12"/>
        <v>2</v>
      </c>
    </row>
    <row r="101" spans="2:52">
      <c r="B101" s="179"/>
      <c r="D101">
        <v>87</v>
      </c>
      <c r="E101" s="158">
        <v>1</v>
      </c>
      <c r="F101" s="163"/>
      <c r="G101" s="163"/>
      <c r="H101" s="159"/>
      <c r="I101" s="10"/>
      <c r="J101" s="164"/>
      <c r="K101" s="164"/>
      <c r="L101" s="164"/>
      <c r="M101" s="10"/>
      <c r="N101" s="164"/>
      <c r="O101" s="164"/>
      <c r="P101" s="164"/>
      <c r="Q101" s="10"/>
      <c r="R101" s="164"/>
      <c r="S101" s="164"/>
      <c r="T101" s="10"/>
      <c r="U101" s="164"/>
      <c r="V101" s="164"/>
      <c r="W101" s="12"/>
      <c r="X101" s="164"/>
      <c r="Y101" s="164"/>
      <c r="Z101" s="10"/>
      <c r="AA101" s="29"/>
      <c r="AB101" s="10"/>
      <c r="AC101" s="29"/>
      <c r="AD101" s="10"/>
      <c r="AE101" s="29"/>
      <c r="AF101" s="10"/>
      <c r="AG101" s="29"/>
      <c r="AH101" s="10"/>
      <c r="AI101" s="29"/>
      <c r="AJ101" s="51" t="s">
        <v>136</v>
      </c>
      <c r="AK101" s="51"/>
      <c r="AL101" s="51"/>
      <c r="AM101" s="10">
        <f t="shared" si="9"/>
        <v>1</v>
      </c>
      <c r="AN101" s="29"/>
      <c r="AO101" s="40">
        <v>87</v>
      </c>
      <c r="AP101" s="31">
        <v>3</v>
      </c>
      <c r="AQ101" s="35" t="s">
        <v>120</v>
      </c>
      <c r="AR101" s="35"/>
      <c r="AS101" s="35"/>
      <c r="AX101" t="str">
        <f t="shared" si="10"/>
        <v/>
      </c>
      <c r="AY101" t="str">
        <f t="shared" si="11"/>
        <v/>
      </c>
      <c r="AZ101">
        <f t="shared" si="12"/>
        <v>1</v>
      </c>
    </row>
    <row r="102" spans="2:52">
      <c r="B102" s="179"/>
      <c r="D102">
        <v>88</v>
      </c>
      <c r="E102" s="168"/>
      <c r="F102" s="169"/>
      <c r="G102" s="169"/>
      <c r="H102" s="170"/>
      <c r="I102" s="10"/>
      <c r="J102" s="164"/>
      <c r="K102" s="164"/>
      <c r="L102" s="164"/>
      <c r="M102" s="10"/>
      <c r="N102" s="164"/>
      <c r="O102" s="164"/>
      <c r="P102" s="164"/>
      <c r="Q102" s="10"/>
      <c r="R102" s="164"/>
      <c r="S102" s="164"/>
      <c r="T102" s="10"/>
      <c r="U102" s="164"/>
      <c r="V102" s="164"/>
      <c r="W102" s="12"/>
      <c r="X102" s="164"/>
      <c r="Y102" s="164"/>
      <c r="Z102" s="10"/>
      <c r="AA102" s="29"/>
      <c r="AB102" s="10"/>
      <c r="AC102" s="29"/>
      <c r="AD102" s="10"/>
      <c r="AE102" s="29"/>
      <c r="AF102" s="10"/>
      <c r="AG102" s="29"/>
      <c r="AH102" s="10"/>
      <c r="AI102" s="29"/>
      <c r="AJ102" s="51"/>
      <c r="AK102" s="51"/>
      <c r="AL102" s="51"/>
      <c r="AM102" s="10">
        <f t="shared" si="9"/>
        <v>0</v>
      </c>
      <c r="AN102" s="29"/>
      <c r="AO102" s="40">
        <v>88</v>
      </c>
      <c r="AP102" s="31">
        <v>3</v>
      </c>
      <c r="AQ102" s="35" t="s">
        <v>121</v>
      </c>
      <c r="AR102" s="35"/>
      <c r="AS102" s="35"/>
      <c r="AX102" t="str">
        <f t="shared" si="10"/>
        <v/>
      </c>
      <c r="AY102" t="str">
        <f t="shared" si="11"/>
        <v/>
      </c>
      <c r="AZ102">
        <f t="shared" si="12"/>
        <v>0</v>
      </c>
    </row>
    <row r="103" spans="2:52">
      <c r="B103" s="179"/>
      <c r="D103">
        <v>89</v>
      </c>
      <c r="E103" s="158">
        <v>1</v>
      </c>
      <c r="F103" s="163"/>
      <c r="G103" s="163"/>
      <c r="H103" s="159"/>
      <c r="I103" s="10"/>
      <c r="J103" s="164"/>
      <c r="K103" s="164"/>
      <c r="L103" s="164"/>
      <c r="M103" s="10"/>
      <c r="N103" s="164"/>
      <c r="O103" s="164"/>
      <c r="P103" s="164"/>
      <c r="Q103" s="10"/>
      <c r="R103" s="164"/>
      <c r="S103" s="164"/>
      <c r="T103" s="10"/>
      <c r="U103" s="164"/>
      <c r="V103" s="164"/>
      <c r="W103" s="12"/>
      <c r="X103" s="164"/>
      <c r="Y103" s="164"/>
      <c r="Z103" s="10"/>
      <c r="AA103" s="29"/>
      <c r="AB103" s="10"/>
      <c r="AC103" s="29"/>
      <c r="AD103" s="10"/>
      <c r="AE103" s="29"/>
      <c r="AF103" s="10"/>
      <c r="AG103" s="29"/>
      <c r="AH103" s="10"/>
      <c r="AI103" s="29"/>
      <c r="AJ103" s="51"/>
      <c r="AK103" s="51" t="s">
        <v>137</v>
      </c>
      <c r="AL103" s="51"/>
      <c r="AM103" s="10">
        <f t="shared" si="9"/>
        <v>1</v>
      </c>
      <c r="AN103" s="29"/>
      <c r="AO103" s="40">
        <v>89</v>
      </c>
      <c r="AP103" s="31">
        <v>3</v>
      </c>
      <c r="AQ103" s="35" t="s">
        <v>121</v>
      </c>
      <c r="AR103" s="35"/>
      <c r="AS103" s="35"/>
      <c r="AX103" t="str">
        <f t="shared" si="10"/>
        <v/>
      </c>
      <c r="AY103" t="str">
        <f t="shared" si="11"/>
        <v/>
      </c>
      <c r="AZ103">
        <f t="shared" si="12"/>
        <v>1</v>
      </c>
    </row>
    <row r="104" spans="2:52">
      <c r="B104" s="179"/>
      <c r="D104">
        <v>90</v>
      </c>
      <c r="E104" s="158">
        <v>1</v>
      </c>
      <c r="F104" s="163"/>
      <c r="G104" s="163"/>
      <c r="H104" s="159"/>
      <c r="I104" s="10"/>
      <c r="J104" s="164"/>
      <c r="K104" s="164"/>
      <c r="L104" s="164"/>
      <c r="M104" s="10"/>
      <c r="N104" s="164"/>
      <c r="O104" s="164"/>
      <c r="P104" s="164"/>
      <c r="Q104" s="10"/>
      <c r="R104" s="164"/>
      <c r="S104" s="164"/>
      <c r="T104" s="10"/>
      <c r="U104" s="164"/>
      <c r="V104" s="164"/>
      <c r="W104" s="12"/>
      <c r="X104" s="164"/>
      <c r="Y104" s="164"/>
      <c r="Z104" s="10"/>
      <c r="AA104" s="29"/>
      <c r="AB104" s="10"/>
      <c r="AC104" s="29"/>
      <c r="AD104" s="10"/>
      <c r="AE104" s="29"/>
      <c r="AF104" s="10"/>
      <c r="AG104" s="29"/>
      <c r="AH104" s="10"/>
      <c r="AI104" s="29"/>
      <c r="AJ104" s="51"/>
      <c r="AK104" s="51" t="s">
        <v>137</v>
      </c>
      <c r="AL104" s="51"/>
      <c r="AM104" s="10">
        <f t="shared" si="9"/>
        <v>1</v>
      </c>
      <c r="AN104" s="29"/>
      <c r="AO104" s="40">
        <v>90</v>
      </c>
      <c r="AP104" s="31">
        <v>3</v>
      </c>
      <c r="AQ104" s="35" t="s">
        <v>33</v>
      </c>
      <c r="AR104" s="35"/>
      <c r="AS104" s="35"/>
      <c r="AX104" t="str">
        <f t="shared" si="10"/>
        <v/>
      </c>
      <c r="AY104" t="str">
        <f t="shared" si="11"/>
        <v/>
      </c>
      <c r="AZ104">
        <f t="shared" si="12"/>
        <v>1</v>
      </c>
    </row>
    <row r="105" spans="2:52">
      <c r="C105" s="172" t="s">
        <v>201</v>
      </c>
      <c r="D105">
        <v>91</v>
      </c>
      <c r="E105" s="158"/>
      <c r="F105" s="163"/>
      <c r="G105" s="163"/>
      <c r="H105" s="159"/>
      <c r="I105" s="10"/>
      <c r="J105" s="164"/>
      <c r="K105" s="164"/>
      <c r="L105" s="164"/>
      <c r="M105" s="10"/>
      <c r="N105" s="164">
        <v>1</v>
      </c>
      <c r="O105" s="164"/>
      <c r="P105" s="164"/>
      <c r="Q105" s="10"/>
      <c r="R105" s="164"/>
      <c r="S105" s="164"/>
      <c r="T105" s="10"/>
      <c r="U105" s="164"/>
      <c r="V105" s="164"/>
      <c r="W105" s="12"/>
      <c r="X105" s="164"/>
      <c r="Y105" s="164"/>
      <c r="Z105" s="10"/>
      <c r="AA105" s="29"/>
      <c r="AB105" s="10"/>
      <c r="AC105" s="29"/>
      <c r="AD105" s="10"/>
      <c r="AE105" s="29">
        <v>1</v>
      </c>
      <c r="AF105" s="10"/>
      <c r="AG105" s="29"/>
      <c r="AH105" s="10"/>
      <c r="AI105" s="29"/>
      <c r="AJ105" s="51" t="s">
        <v>136</v>
      </c>
      <c r="AK105" s="51"/>
      <c r="AL105" s="51"/>
      <c r="AM105" s="10">
        <f t="shared" si="9"/>
        <v>2</v>
      </c>
      <c r="AN105" s="29"/>
      <c r="AO105" s="40">
        <v>91</v>
      </c>
      <c r="AP105" s="31">
        <v>2</v>
      </c>
      <c r="AQ105" s="35" t="s">
        <v>123</v>
      </c>
      <c r="AR105" s="35"/>
      <c r="AS105" s="35"/>
      <c r="AX105" t="str">
        <f t="shared" si="10"/>
        <v/>
      </c>
      <c r="AY105">
        <f t="shared" si="11"/>
        <v>2</v>
      </c>
      <c r="AZ105" t="str">
        <f t="shared" si="12"/>
        <v/>
      </c>
    </row>
    <row r="106" spans="2:52">
      <c r="C106" s="172"/>
      <c r="D106">
        <v>92</v>
      </c>
      <c r="E106" s="158"/>
      <c r="F106" s="163"/>
      <c r="G106" s="163"/>
      <c r="H106" s="159"/>
      <c r="I106" s="10"/>
      <c r="J106" s="164"/>
      <c r="K106" s="164"/>
      <c r="L106" s="164"/>
      <c r="M106" s="10"/>
      <c r="N106" s="171"/>
      <c r="O106" s="171"/>
      <c r="P106" s="171"/>
      <c r="Q106" s="10"/>
      <c r="R106" s="164"/>
      <c r="S106" s="164"/>
      <c r="T106" s="10"/>
      <c r="U106" s="164"/>
      <c r="V106" s="164"/>
      <c r="W106" s="12"/>
      <c r="X106" s="164"/>
      <c r="Y106" s="164"/>
      <c r="Z106" s="10"/>
      <c r="AA106" s="29"/>
      <c r="AB106" s="10"/>
      <c r="AC106" s="29"/>
      <c r="AD106" s="10"/>
      <c r="AE106" s="29"/>
      <c r="AF106" s="10"/>
      <c r="AG106" s="29"/>
      <c r="AH106" s="10"/>
      <c r="AI106" s="29"/>
      <c r="AJ106" s="51"/>
      <c r="AK106" s="51"/>
      <c r="AL106" s="51"/>
      <c r="AM106" s="10">
        <f t="shared" si="9"/>
        <v>0</v>
      </c>
      <c r="AN106" s="29"/>
      <c r="AO106" s="40">
        <v>92</v>
      </c>
      <c r="AP106" s="31">
        <v>2</v>
      </c>
      <c r="AQ106" s="35" t="s">
        <v>122</v>
      </c>
      <c r="AR106" s="35"/>
      <c r="AS106" s="35"/>
      <c r="AX106" t="str">
        <f t="shared" si="10"/>
        <v/>
      </c>
      <c r="AY106">
        <f t="shared" si="11"/>
        <v>0</v>
      </c>
      <c r="AZ106" t="str">
        <f t="shared" si="12"/>
        <v/>
      </c>
    </row>
    <row r="107" spans="2:52">
      <c r="C107" s="172"/>
      <c r="D107">
        <v>93</v>
      </c>
      <c r="E107" s="158"/>
      <c r="F107" s="163"/>
      <c r="G107" s="163"/>
      <c r="H107" s="159"/>
      <c r="I107" s="10"/>
      <c r="J107" s="164"/>
      <c r="K107" s="164"/>
      <c r="L107" s="164"/>
      <c r="M107" s="10"/>
      <c r="N107" s="173">
        <v>1</v>
      </c>
      <c r="O107" s="173"/>
      <c r="P107" s="173"/>
      <c r="Q107" s="10"/>
      <c r="R107" s="164"/>
      <c r="S107" s="164"/>
      <c r="T107" s="10"/>
      <c r="U107" s="164"/>
      <c r="V107" s="164"/>
      <c r="W107" s="12"/>
      <c r="X107" s="164"/>
      <c r="Y107" s="164"/>
      <c r="Z107" s="10"/>
      <c r="AA107" s="29"/>
      <c r="AB107" s="10"/>
      <c r="AC107" s="29"/>
      <c r="AD107" s="10"/>
      <c r="AE107" s="29">
        <v>1</v>
      </c>
      <c r="AF107" s="10"/>
      <c r="AG107" s="29"/>
      <c r="AH107" s="10"/>
      <c r="AI107" s="29"/>
      <c r="AJ107" s="51"/>
      <c r="AK107" s="51"/>
      <c r="AL107" s="51" t="s">
        <v>138</v>
      </c>
      <c r="AM107" s="10">
        <f t="shared" si="9"/>
        <v>2</v>
      </c>
      <c r="AN107" s="29"/>
      <c r="AO107" s="40">
        <v>93</v>
      </c>
      <c r="AP107" s="31">
        <v>2</v>
      </c>
      <c r="AQ107" s="35" t="s">
        <v>18</v>
      </c>
      <c r="AR107" s="35"/>
      <c r="AS107" s="35"/>
      <c r="AX107" t="str">
        <f t="shared" si="10"/>
        <v/>
      </c>
      <c r="AY107">
        <f t="shared" si="11"/>
        <v>2</v>
      </c>
      <c r="AZ107" t="str">
        <f t="shared" si="12"/>
        <v/>
      </c>
    </row>
    <row r="108" spans="2:52">
      <c r="C108" s="172"/>
      <c r="D108">
        <v>94</v>
      </c>
      <c r="E108" s="168"/>
      <c r="F108" s="169"/>
      <c r="G108" s="169"/>
      <c r="H108" s="170"/>
      <c r="I108" s="10"/>
      <c r="J108" s="164"/>
      <c r="K108" s="164"/>
      <c r="L108" s="164"/>
      <c r="M108" s="10"/>
      <c r="N108" s="164"/>
      <c r="O108" s="164"/>
      <c r="P108" s="164"/>
      <c r="Q108" s="10"/>
      <c r="R108" s="164"/>
      <c r="S108" s="164"/>
      <c r="T108" s="10"/>
      <c r="U108" s="164"/>
      <c r="V108" s="164"/>
      <c r="W108" s="12"/>
      <c r="X108" s="164"/>
      <c r="Y108" s="164"/>
      <c r="Z108" s="10"/>
      <c r="AA108" s="29"/>
      <c r="AB108" s="10"/>
      <c r="AC108" s="29"/>
      <c r="AD108" s="10"/>
      <c r="AE108" s="29"/>
      <c r="AF108" s="10"/>
      <c r="AG108" s="29"/>
      <c r="AH108" s="10"/>
      <c r="AI108" s="29">
        <v>1</v>
      </c>
      <c r="AJ108" s="51" t="s">
        <v>136</v>
      </c>
      <c r="AK108" s="51"/>
      <c r="AL108" s="51"/>
      <c r="AM108" s="10">
        <f t="shared" si="9"/>
        <v>1</v>
      </c>
      <c r="AN108" s="29"/>
      <c r="AO108" s="40">
        <v>94</v>
      </c>
      <c r="AP108" s="31">
        <v>2</v>
      </c>
      <c r="AQ108" s="35" t="s">
        <v>18</v>
      </c>
      <c r="AR108" s="35"/>
      <c r="AS108" s="35"/>
      <c r="AX108" t="str">
        <f t="shared" si="10"/>
        <v/>
      </c>
      <c r="AY108">
        <f t="shared" si="11"/>
        <v>1</v>
      </c>
      <c r="AZ108" t="str">
        <f t="shared" si="12"/>
        <v/>
      </c>
    </row>
    <row r="109" spans="2:52">
      <c r="C109" s="172"/>
      <c r="D109">
        <v>95</v>
      </c>
      <c r="E109" s="158"/>
      <c r="F109" s="163"/>
      <c r="G109" s="163"/>
      <c r="H109" s="159"/>
      <c r="I109" s="10"/>
      <c r="J109" s="164"/>
      <c r="K109" s="164"/>
      <c r="L109" s="164"/>
      <c r="M109" s="10"/>
      <c r="N109" s="164">
        <v>1</v>
      </c>
      <c r="O109" s="164"/>
      <c r="P109" s="164"/>
      <c r="Q109" s="10"/>
      <c r="R109" s="164"/>
      <c r="S109" s="164"/>
      <c r="T109" s="10"/>
      <c r="U109" s="164"/>
      <c r="V109" s="164"/>
      <c r="W109" s="12"/>
      <c r="X109" s="164"/>
      <c r="Y109" s="164"/>
      <c r="Z109" s="10"/>
      <c r="AA109" s="29"/>
      <c r="AB109" s="10"/>
      <c r="AC109" s="29"/>
      <c r="AD109" s="10"/>
      <c r="AE109" s="29"/>
      <c r="AF109" s="10"/>
      <c r="AG109" s="29"/>
      <c r="AH109" s="10"/>
      <c r="AI109" s="29"/>
      <c r="AJ109" s="51"/>
      <c r="AK109" s="51" t="s">
        <v>137</v>
      </c>
      <c r="AL109" s="51"/>
      <c r="AM109" s="10">
        <f t="shared" si="9"/>
        <v>1</v>
      </c>
      <c r="AN109" s="29"/>
      <c r="AO109" s="40">
        <v>95</v>
      </c>
      <c r="AP109" s="31">
        <v>2</v>
      </c>
      <c r="AQ109" s="35" t="s">
        <v>124</v>
      </c>
      <c r="AR109" s="35"/>
      <c r="AS109" s="35"/>
      <c r="AX109" t="str">
        <f t="shared" si="10"/>
        <v/>
      </c>
      <c r="AY109">
        <f t="shared" si="11"/>
        <v>1</v>
      </c>
      <c r="AZ109" t="str">
        <f t="shared" si="12"/>
        <v/>
      </c>
    </row>
    <row r="110" spans="2:52">
      <c r="C110" s="172"/>
      <c r="D110">
        <v>96</v>
      </c>
      <c r="E110" s="158"/>
      <c r="F110" s="163"/>
      <c r="G110" s="163"/>
      <c r="H110" s="159"/>
      <c r="I110" s="10"/>
      <c r="J110" s="164"/>
      <c r="K110" s="164"/>
      <c r="L110" s="164"/>
      <c r="M110" s="10"/>
      <c r="N110" s="164">
        <v>1</v>
      </c>
      <c r="O110" s="164"/>
      <c r="P110" s="164"/>
      <c r="Q110" s="10"/>
      <c r="R110" s="164"/>
      <c r="S110" s="164"/>
      <c r="T110" s="10"/>
      <c r="U110" s="164"/>
      <c r="V110" s="164"/>
      <c r="W110" s="12"/>
      <c r="X110" s="164"/>
      <c r="Y110" s="164"/>
      <c r="Z110" s="10"/>
      <c r="AA110" s="29"/>
      <c r="AB110" s="10"/>
      <c r="AC110" s="29"/>
      <c r="AD110" s="10"/>
      <c r="AE110" s="29"/>
      <c r="AF110" s="10"/>
      <c r="AG110" s="29"/>
      <c r="AH110" s="10"/>
      <c r="AI110" s="29"/>
      <c r="AJ110" s="51" t="s">
        <v>136</v>
      </c>
      <c r="AK110" s="51"/>
      <c r="AL110" s="51"/>
      <c r="AM110" s="10">
        <f t="shared" si="9"/>
        <v>1</v>
      </c>
      <c r="AN110" s="29"/>
      <c r="AO110" s="40">
        <v>96</v>
      </c>
      <c r="AP110" s="31">
        <v>2</v>
      </c>
      <c r="AQ110" s="35" t="s">
        <v>125</v>
      </c>
      <c r="AR110" s="35"/>
      <c r="AS110" s="35"/>
      <c r="AX110" t="str">
        <f t="shared" si="10"/>
        <v/>
      </c>
      <c r="AY110">
        <f t="shared" si="11"/>
        <v>1</v>
      </c>
      <c r="AZ110" t="str">
        <f t="shared" si="12"/>
        <v/>
      </c>
    </row>
    <row r="111" spans="2:52">
      <c r="C111" s="172"/>
      <c r="D111">
        <v>97</v>
      </c>
      <c r="E111" s="158"/>
      <c r="F111" s="163"/>
      <c r="G111" s="163"/>
      <c r="H111" s="159"/>
      <c r="I111" s="10"/>
      <c r="J111" s="164"/>
      <c r="K111" s="164"/>
      <c r="L111" s="164"/>
      <c r="M111" s="10"/>
      <c r="N111" s="164">
        <v>1</v>
      </c>
      <c r="O111" s="164"/>
      <c r="P111" s="164"/>
      <c r="Q111" s="10"/>
      <c r="R111" s="164"/>
      <c r="S111" s="164"/>
      <c r="T111" s="10"/>
      <c r="U111" s="164"/>
      <c r="V111" s="164"/>
      <c r="W111" s="12"/>
      <c r="X111" s="164"/>
      <c r="Y111" s="164"/>
      <c r="Z111" s="10"/>
      <c r="AA111" s="29"/>
      <c r="AB111" s="10"/>
      <c r="AC111" s="29"/>
      <c r="AD111" s="10"/>
      <c r="AE111" s="29"/>
      <c r="AF111" s="10"/>
      <c r="AG111" s="29"/>
      <c r="AH111" s="10"/>
      <c r="AI111" s="29"/>
      <c r="AJ111" s="51" t="s">
        <v>136</v>
      </c>
      <c r="AK111" s="51"/>
      <c r="AL111" s="51"/>
      <c r="AM111" s="10">
        <f t="shared" si="9"/>
        <v>1</v>
      </c>
      <c r="AN111" s="29"/>
      <c r="AO111" s="40">
        <v>97</v>
      </c>
      <c r="AP111" s="31">
        <v>2</v>
      </c>
      <c r="AQ111" s="35" t="s">
        <v>126</v>
      </c>
      <c r="AR111" s="35"/>
      <c r="AS111" s="35"/>
      <c r="AX111" t="str">
        <f t="shared" si="10"/>
        <v/>
      </c>
      <c r="AY111">
        <f t="shared" si="11"/>
        <v>1</v>
      </c>
      <c r="AZ111" t="str">
        <f t="shared" si="12"/>
        <v/>
      </c>
    </row>
    <row r="112" spans="2:52">
      <c r="C112" s="172"/>
      <c r="D112">
        <v>98</v>
      </c>
      <c r="E112" s="158"/>
      <c r="F112" s="163"/>
      <c r="G112" s="163"/>
      <c r="H112" s="159"/>
      <c r="I112" s="10"/>
      <c r="J112" s="164"/>
      <c r="K112" s="164"/>
      <c r="L112" s="164"/>
      <c r="M112" s="10"/>
      <c r="N112" s="164">
        <v>1</v>
      </c>
      <c r="O112" s="164"/>
      <c r="P112" s="164"/>
      <c r="Q112" s="10"/>
      <c r="R112" s="164"/>
      <c r="S112" s="164"/>
      <c r="T112" s="10"/>
      <c r="U112" s="164"/>
      <c r="V112" s="164"/>
      <c r="W112" s="12"/>
      <c r="X112" s="164"/>
      <c r="Y112" s="164"/>
      <c r="Z112" s="10"/>
      <c r="AA112" s="29"/>
      <c r="AB112" s="10"/>
      <c r="AC112" s="29"/>
      <c r="AD112" s="10"/>
      <c r="AE112" s="29"/>
      <c r="AF112" s="10"/>
      <c r="AG112" s="29"/>
      <c r="AH112" s="10"/>
      <c r="AI112" s="29"/>
      <c r="AJ112" s="51"/>
      <c r="AK112" s="51" t="s">
        <v>137</v>
      </c>
      <c r="AL112" s="51"/>
      <c r="AM112" s="10">
        <f t="shared" si="9"/>
        <v>1</v>
      </c>
      <c r="AN112" s="29"/>
      <c r="AO112" s="40">
        <v>98</v>
      </c>
      <c r="AP112" s="31">
        <v>2</v>
      </c>
      <c r="AQ112" s="35" t="s">
        <v>127</v>
      </c>
      <c r="AR112" s="35"/>
      <c r="AS112" s="35"/>
      <c r="AX112" t="str">
        <f t="shared" si="10"/>
        <v/>
      </c>
      <c r="AY112">
        <f t="shared" si="11"/>
        <v>1</v>
      </c>
      <c r="AZ112" t="str">
        <f t="shared" si="12"/>
        <v/>
      </c>
    </row>
    <row r="113" spans="1:52">
      <c r="C113" s="172"/>
      <c r="D113">
        <v>99</v>
      </c>
      <c r="E113" s="158"/>
      <c r="F113" s="163"/>
      <c r="G113" s="163"/>
      <c r="H113" s="159"/>
      <c r="I113" s="10"/>
      <c r="J113" s="164"/>
      <c r="K113" s="164"/>
      <c r="L113" s="164"/>
      <c r="M113" s="10"/>
      <c r="N113" s="164">
        <v>1</v>
      </c>
      <c r="O113" s="164"/>
      <c r="P113" s="164"/>
      <c r="Q113" s="10"/>
      <c r="R113" s="164"/>
      <c r="S113" s="164"/>
      <c r="T113" s="10"/>
      <c r="U113" s="164"/>
      <c r="V113" s="164"/>
      <c r="W113" s="12"/>
      <c r="X113" s="164"/>
      <c r="Y113" s="164"/>
      <c r="Z113" s="10"/>
      <c r="AA113" s="29"/>
      <c r="AB113" s="10"/>
      <c r="AC113" s="29"/>
      <c r="AD113" s="10"/>
      <c r="AE113" s="29"/>
      <c r="AF113" s="10"/>
      <c r="AG113" s="29"/>
      <c r="AH113" s="10"/>
      <c r="AI113" s="29"/>
      <c r="AJ113" s="51"/>
      <c r="AK113" s="51" t="s">
        <v>137</v>
      </c>
      <c r="AL113" s="51"/>
      <c r="AM113" s="10">
        <f t="shared" si="9"/>
        <v>1</v>
      </c>
      <c r="AN113" s="29"/>
      <c r="AO113" s="40">
        <v>99</v>
      </c>
      <c r="AP113" s="31">
        <v>2</v>
      </c>
      <c r="AQ113" s="35" t="s">
        <v>128</v>
      </c>
      <c r="AR113" s="35"/>
      <c r="AS113" s="35"/>
      <c r="AX113" t="str">
        <f t="shared" si="10"/>
        <v/>
      </c>
      <c r="AY113">
        <f t="shared" si="11"/>
        <v>1</v>
      </c>
      <c r="AZ113" t="str">
        <f t="shared" si="12"/>
        <v/>
      </c>
    </row>
    <row r="114" spans="1:52">
      <c r="C114" s="172"/>
      <c r="D114">
        <v>100</v>
      </c>
      <c r="E114" s="165"/>
      <c r="F114" s="166"/>
      <c r="G114" s="166"/>
      <c r="H114" s="167"/>
      <c r="I114" s="10"/>
      <c r="J114" s="164"/>
      <c r="K114" s="164"/>
      <c r="L114" s="164"/>
      <c r="M114" s="10"/>
      <c r="N114" s="164"/>
      <c r="O114" s="164"/>
      <c r="P114" s="164"/>
      <c r="Q114" s="10"/>
      <c r="R114" s="164"/>
      <c r="S114" s="164"/>
      <c r="T114" s="10"/>
      <c r="U114" s="164"/>
      <c r="V114" s="164"/>
      <c r="W114" s="12"/>
      <c r="X114" s="164"/>
      <c r="Y114" s="164"/>
      <c r="Z114" s="10"/>
      <c r="AA114" s="29"/>
      <c r="AB114" s="10"/>
      <c r="AC114" s="29"/>
      <c r="AD114" s="10"/>
      <c r="AE114" s="29"/>
      <c r="AF114" s="10"/>
      <c r="AG114" s="29"/>
      <c r="AH114" s="10"/>
      <c r="AI114" s="29"/>
      <c r="AJ114" s="51"/>
      <c r="AK114" s="51"/>
      <c r="AL114" s="51"/>
      <c r="AM114" s="10">
        <f t="shared" si="9"/>
        <v>0</v>
      </c>
      <c r="AN114" s="29"/>
      <c r="AO114" s="40">
        <v>100</v>
      </c>
      <c r="AP114" s="31">
        <v>3</v>
      </c>
      <c r="AQ114" s="35" t="s">
        <v>19</v>
      </c>
      <c r="AR114" s="35"/>
      <c r="AS114" s="35"/>
      <c r="AX114" t="str">
        <f t="shared" si="10"/>
        <v/>
      </c>
      <c r="AY114" t="str">
        <f t="shared" si="11"/>
        <v/>
      </c>
      <c r="AZ114">
        <f t="shared" si="12"/>
        <v>0</v>
      </c>
    </row>
    <row r="115" spans="1:52" ht="15.75" customHeight="1">
      <c r="C115" s="180" t="s">
        <v>23</v>
      </c>
      <c r="D115">
        <v>101</v>
      </c>
      <c r="E115" s="158"/>
      <c r="F115" s="163"/>
      <c r="G115" s="163"/>
      <c r="H115" s="159"/>
      <c r="I115" s="10"/>
      <c r="J115" s="164"/>
      <c r="K115" s="164"/>
      <c r="L115" s="164"/>
      <c r="M115" s="10"/>
      <c r="N115" s="164"/>
      <c r="O115" s="164"/>
      <c r="P115" s="164"/>
      <c r="Q115" s="10"/>
      <c r="R115" s="164"/>
      <c r="S115" s="164"/>
      <c r="T115" s="10"/>
      <c r="U115" s="164"/>
      <c r="V115" s="164"/>
      <c r="W115" s="12"/>
      <c r="X115" s="164"/>
      <c r="Y115" s="164"/>
      <c r="Z115" s="10"/>
      <c r="AA115" s="29"/>
      <c r="AB115" s="10"/>
      <c r="AC115" s="29"/>
      <c r="AD115" s="10"/>
      <c r="AE115" s="29"/>
      <c r="AF115" s="10"/>
      <c r="AG115" s="29"/>
      <c r="AH115" s="10"/>
      <c r="AI115" s="29">
        <v>1</v>
      </c>
      <c r="AJ115" s="51" t="s">
        <v>136</v>
      </c>
      <c r="AK115" s="51"/>
      <c r="AL115" s="51"/>
      <c r="AM115" s="10">
        <f t="shared" si="9"/>
        <v>1</v>
      </c>
      <c r="AN115" s="29">
        <v>1</v>
      </c>
      <c r="AO115" s="40">
        <v>101</v>
      </c>
      <c r="AP115" s="31">
        <v>3</v>
      </c>
      <c r="AQ115" s="35" t="s">
        <v>34</v>
      </c>
      <c r="AR115" s="35"/>
      <c r="AS115" s="35"/>
      <c r="AX115" t="str">
        <f t="shared" si="10"/>
        <v/>
      </c>
      <c r="AY115" t="str">
        <f t="shared" si="11"/>
        <v/>
      </c>
      <c r="AZ115">
        <f t="shared" si="12"/>
        <v>1</v>
      </c>
    </row>
    <row r="116" spans="1:52">
      <c r="C116" s="180"/>
      <c r="D116">
        <v>102</v>
      </c>
      <c r="E116" s="165"/>
      <c r="F116" s="166"/>
      <c r="G116" s="166"/>
      <c r="H116" s="167"/>
      <c r="I116" s="10"/>
      <c r="J116" s="164"/>
      <c r="K116" s="164"/>
      <c r="L116" s="164"/>
      <c r="M116" s="10"/>
      <c r="N116" s="164"/>
      <c r="O116" s="164"/>
      <c r="P116" s="164"/>
      <c r="Q116" s="10"/>
      <c r="R116" s="164"/>
      <c r="S116" s="164"/>
      <c r="T116" s="10"/>
      <c r="U116" s="164"/>
      <c r="V116" s="164"/>
      <c r="W116" s="12"/>
      <c r="X116" s="164"/>
      <c r="Y116" s="164"/>
      <c r="Z116" s="10"/>
      <c r="AA116" s="29"/>
      <c r="AB116" s="10"/>
      <c r="AC116" s="29"/>
      <c r="AD116" s="10"/>
      <c r="AE116" s="29"/>
      <c r="AF116" s="10"/>
      <c r="AG116" s="29"/>
      <c r="AH116" s="10"/>
      <c r="AI116" s="29">
        <v>1</v>
      </c>
      <c r="AJ116" s="51" t="s">
        <v>136</v>
      </c>
      <c r="AK116" s="51"/>
      <c r="AL116" s="51"/>
      <c r="AM116" s="10">
        <f t="shared" si="9"/>
        <v>1</v>
      </c>
      <c r="AN116" s="29"/>
      <c r="AO116" s="40">
        <v>102</v>
      </c>
      <c r="AP116" s="31">
        <v>3</v>
      </c>
      <c r="AQ116" s="35" t="s">
        <v>53</v>
      </c>
      <c r="AR116" s="35"/>
      <c r="AS116" s="35"/>
      <c r="AX116" t="str">
        <f t="shared" si="10"/>
        <v/>
      </c>
      <c r="AY116" t="str">
        <f t="shared" si="11"/>
        <v/>
      </c>
      <c r="AZ116">
        <f t="shared" si="12"/>
        <v>1</v>
      </c>
    </row>
    <row r="117" spans="1:52">
      <c r="C117" s="180"/>
      <c r="D117">
        <v>103</v>
      </c>
      <c r="E117" s="165"/>
      <c r="F117" s="166"/>
      <c r="G117" s="166"/>
      <c r="H117" s="167"/>
      <c r="I117" s="10"/>
      <c r="J117" s="164"/>
      <c r="K117" s="164"/>
      <c r="L117" s="164"/>
      <c r="M117" s="10"/>
      <c r="N117" s="164"/>
      <c r="O117" s="164"/>
      <c r="P117" s="164"/>
      <c r="Q117" s="10"/>
      <c r="R117" s="164"/>
      <c r="S117" s="164"/>
      <c r="T117" s="10"/>
      <c r="U117" s="164"/>
      <c r="V117" s="164"/>
      <c r="W117" s="12"/>
      <c r="X117" s="164"/>
      <c r="Y117" s="164"/>
      <c r="Z117" s="10"/>
      <c r="AA117" s="29"/>
      <c r="AB117" s="10"/>
      <c r="AC117" s="29"/>
      <c r="AD117" s="10"/>
      <c r="AE117" s="29"/>
      <c r="AF117" s="10"/>
      <c r="AG117" s="29"/>
      <c r="AH117" s="10"/>
      <c r="AI117" s="29">
        <v>1</v>
      </c>
      <c r="AJ117" s="51"/>
      <c r="AK117" s="51" t="s">
        <v>137</v>
      </c>
      <c r="AL117" s="51"/>
      <c r="AM117" s="10">
        <f t="shared" si="9"/>
        <v>1</v>
      </c>
      <c r="AN117" s="29"/>
      <c r="AO117" s="40">
        <v>103</v>
      </c>
      <c r="AP117" s="31">
        <v>3</v>
      </c>
      <c r="AQ117" s="35" t="s">
        <v>53</v>
      </c>
      <c r="AR117" s="35"/>
      <c r="AS117" s="35"/>
      <c r="AX117" t="str">
        <f t="shared" si="10"/>
        <v/>
      </c>
      <c r="AY117" t="str">
        <f t="shared" si="11"/>
        <v/>
      </c>
      <c r="AZ117">
        <f t="shared" si="12"/>
        <v>1</v>
      </c>
    </row>
    <row r="118" spans="1:52">
      <c r="C118" s="180"/>
      <c r="D118">
        <v>104</v>
      </c>
      <c r="E118" s="158"/>
      <c r="F118" s="163"/>
      <c r="G118" s="163"/>
      <c r="H118" s="159"/>
      <c r="I118" s="10"/>
      <c r="J118" s="164"/>
      <c r="K118" s="164"/>
      <c r="L118" s="164"/>
      <c r="M118" s="10"/>
      <c r="N118" s="164"/>
      <c r="O118" s="164"/>
      <c r="P118" s="164"/>
      <c r="Q118" s="10"/>
      <c r="R118" s="164"/>
      <c r="S118" s="164"/>
      <c r="T118" s="10"/>
      <c r="U118" s="164"/>
      <c r="V118" s="164"/>
      <c r="W118" s="12"/>
      <c r="X118" s="164"/>
      <c r="Y118" s="164"/>
      <c r="Z118" s="10"/>
      <c r="AA118" s="29"/>
      <c r="AB118" s="10"/>
      <c r="AC118" s="29"/>
      <c r="AD118" s="10"/>
      <c r="AE118" s="29"/>
      <c r="AF118" s="10"/>
      <c r="AG118" s="29"/>
      <c r="AH118" s="10"/>
      <c r="AI118" s="29">
        <v>1</v>
      </c>
      <c r="AJ118" s="51" t="s">
        <v>136</v>
      </c>
      <c r="AK118" s="51"/>
      <c r="AL118" s="51"/>
      <c r="AM118" s="10">
        <f t="shared" si="9"/>
        <v>1</v>
      </c>
      <c r="AN118" s="29"/>
      <c r="AO118" s="40">
        <v>104</v>
      </c>
      <c r="AP118" s="31">
        <v>3</v>
      </c>
      <c r="AQ118" s="35" t="s">
        <v>129</v>
      </c>
      <c r="AR118" s="35"/>
      <c r="AS118" s="35"/>
      <c r="AX118" t="str">
        <f t="shared" si="10"/>
        <v/>
      </c>
      <c r="AY118" t="str">
        <f t="shared" si="11"/>
        <v/>
      </c>
      <c r="AZ118">
        <f t="shared" si="12"/>
        <v>1</v>
      </c>
    </row>
    <row r="119" spans="1:52">
      <c r="A119" t="s">
        <v>148</v>
      </c>
      <c r="C119" s="180"/>
      <c r="D119" t="s">
        <v>159</v>
      </c>
      <c r="E119" s="47"/>
      <c r="F119" s="48"/>
      <c r="G119" s="48"/>
      <c r="H119" s="49"/>
      <c r="I119" s="10"/>
      <c r="J119" s="158"/>
      <c r="K119" s="163"/>
      <c r="L119" s="159"/>
      <c r="M119" s="10"/>
      <c r="N119" s="158"/>
      <c r="O119" s="163"/>
      <c r="P119" s="159"/>
      <c r="Q119" s="10"/>
      <c r="R119" s="158"/>
      <c r="S119" s="159"/>
      <c r="T119" s="10"/>
      <c r="U119" s="158"/>
      <c r="V119" s="159"/>
      <c r="W119" s="12"/>
      <c r="X119" s="158"/>
      <c r="Y119" s="159"/>
      <c r="Z119" s="10"/>
      <c r="AA119" s="45"/>
      <c r="AB119" s="10"/>
      <c r="AC119" s="45"/>
      <c r="AD119" s="10"/>
      <c r="AE119" s="45"/>
      <c r="AF119" s="10"/>
      <c r="AG119" s="45"/>
      <c r="AH119" s="10"/>
      <c r="AI119" s="45"/>
      <c r="AJ119" s="51"/>
      <c r="AK119" s="51"/>
      <c r="AL119" s="51" t="s">
        <v>138</v>
      </c>
      <c r="AM119" s="10">
        <f t="shared" si="9"/>
        <v>0</v>
      </c>
      <c r="AN119" s="45"/>
      <c r="AO119" s="40" t="s">
        <v>159</v>
      </c>
      <c r="AP119" s="46">
        <v>3</v>
      </c>
      <c r="AQ119" s="35" t="s">
        <v>149</v>
      </c>
      <c r="AR119" s="35"/>
      <c r="AS119" s="35"/>
      <c r="AX119" t="str">
        <f t="shared" si="10"/>
        <v/>
      </c>
      <c r="AY119" t="str">
        <f t="shared" si="11"/>
        <v/>
      </c>
      <c r="AZ119">
        <f t="shared" si="12"/>
        <v>0</v>
      </c>
    </row>
    <row r="120" spans="1:52">
      <c r="C120" s="180"/>
      <c r="D120">
        <v>105</v>
      </c>
      <c r="E120" s="158"/>
      <c r="F120" s="163"/>
      <c r="G120" s="163"/>
      <c r="H120" s="159"/>
      <c r="I120" s="10"/>
      <c r="J120" s="164"/>
      <c r="K120" s="164"/>
      <c r="L120" s="164"/>
      <c r="M120" s="10"/>
      <c r="N120" s="164"/>
      <c r="O120" s="164"/>
      <c r="P120" s="164"/>
      <c r="Q120" s="10"/>
      <c r="R120" s="164"/>
      <c r="S120" s="164"/>
      <c r="T120" s="10"/>
      <c r="U120" s="164"/>
      <c r="V120" s="164"/>
      <c r="W120" s="12"/>
      <c r="X120" s="164"/>
      <c r="Y120" s="164"/>
      <c r="Z120" s="10"/>
      <c r="AA120" s="29"/>
      <c r="AB120" s="10"/>
      <c r="AC120" s="29"/>
      <c r="AD120" s="10"/>
      <c r="AE120" s="29"/>
      <c r="AF120" s="10"/>
      <c r="AG120" s="29"/>
      <c r="AH120" s="10"/>
      <c r="AI120" s="29">
        <v>1</v>
      </c>
      <c r="AJ120" s="51"/>
      <c r="AK120" s="51" t="s">
        <v>137</v>
      </c>
      <c r="AL120" s="51"/>
      <c r="AM120" s="10">
        <f t="shared" si="9"/>
        <v>1</v>
      </c>
      <c r="AN120" s="29"/>
      <c r="AO120" s="40">
        <v>105</v>
      </c>
      <c r="AP120" s="31">
        <v>3</v>
      </c>
      <c r="AQ120" s="35" t="s">
        <v>24</v>
      </c>
      <c r="AR120" s="35"/>
      <c r="AS120" s="35"/>
      <c r="AX120" t="str">
        <f t="shared" si="10"/>
        <v/>
      </c>
      <c r="AY120" t="str">
        <f t="shared" si="11"/>
        <v/>
      </c>
      <c r="AZ120">
        <f t="shared" si="12"/>
        <v>1</v>
      </c>
    </row>
    <row r="121" spans="1:52">
      <c r="D121">
        <v>106</v>
      </c>
      <c r="E121" s="158"/>
      <c r="F121" s="163"/>
      <c r="G121" s="163"/>
      <c r="H121" s="159"/>
      <c r="I121" s="10"/>
      <c r="J121" s="158"/>
      <c r="K121" s="163"/>
      <c r="L121" s="159"/>
      <c r="M121" s="10"/>
      <c r="N121" s="158"/>
      <c r="O121" s="163"/>
      <c r="P121" s="159"/>
      <c r="Q121" s="10"/>
      <c r="R121" s="158"/>
      <c r="S121" s="159"/>
      <c r="T121" s="10"/>
      <c r="U121" s="158"/>
      <c r="V121" s="159"/>
      <c r="W121" s="12"/>
      <c r="X121" s="158"/>
      <c r="Y121" s="159"/>
      <c r="Z121" s="10"/>
      <c r="AA121" s="29"/>
      <c r="AB121" s="10"/>
      <c r="AC121" s="29"/>
      <c r="AD121" s="10"/>
      <c r="AE121" s="29"/>
      <c r="AF121" s="10"/>
      <c r="AG121" s="29"/>
      <c r="AH121" s="10"/>
      <c r="AI121" s="29"/>
      <c r="AJ121" s="51"/>
      <c r="AK121" s="51"/>
      <c r="AL121" s="51"/>
      <c r="AM121" s="10"/>
      <c r="AN121" s="29"/>
      <c r="AO121" s="40">
        <v>106</v>
      </c>
      <c r="AP121" s="31"/>
      <c r="AQ121" s="35"/>
      <c r="AR121" s="35"/>
      <c r="AS121" s="35"/>
      <c r="AX121" t="str">
        <f t="shared" ref="AX121:AX129" si="13">IF(AP121=$CN$1,AM121,"")</f>
        <v/>
      </c>
      <c r="AY121" t="str">
        <f t="shared" ref="AY121:AY143" si="14">IF(AP121=$CO$1,AM121,"")</f>
        <v/>
      </c>
    </row>
    <row r="122" spans="1:52">
      <c r="D122">
        <v>107</v>
      </c>
      <c r="E122" s="158"/>
      <c r="F122" s="163"/>
      <c r="G122" s="163"/>
      <c r="H122" s="159"/>
      <c r="I122" s="10"/>
      <c r="J122" s="158"/>
      <c r="K122" s="163"/>
      <c r="L122" s="159"/>
      <c r="M122" s="10"/>
      <c r="N122" s="158"/>
      <c r="O122" s="163"/>
      <c r="P122" s="159"/>
      <c r="Q122" s="10"/>
      <c r="R122" s="158"/>
      <c r="S122" s="159"/>
      <c r="T122" s="10"/>
      <c r="U122" s="158"/>
      <c r="V122" s="159"/>
      <c r="W122" s="12"/>
      <c r="X122" s="158"/>
      <c r="Y122" s="159"/>
      <c r="Z122" s="10"/>
      <c r="AA122" s="29"/>
      <c r="AB122" s="10"/>
      <c r="AC122" s="29"/>
      <c r="AD122" s="10"/>
      <c r="AE122" s="29"/>
      <c r="AF122" s="10"/>
      <c r="AG122" s="29"/>
      <c r="AH122" s="10"/>
      <c r="AI122" s="29"/>
      <c r="AJ122" s="51"/>
      <c r="AK122" s="51"/>
      <c r="AL122" s="51"/>
      <c r="AM122" s="10"/>
      <c r="AN122" s="29"/>
      <c r="AO122" s="40">
        <v>107</v>
      </c>
      <c r="AP122" s="31"/>
      <c r="AQ122" s="35"/>
      <c r="AR122" s="35"/>
      <c r="AS122" s="35"/>
      <c r="AX122" t="str">
        <f t="shared" si="13"/>
        <v/>
      </c>
      <c r="AY122" t="str">
        <f t="shared" si="14"/>
        <v/>
      </c>
    </row>
    <row r="123" spans="1:52">
      <c r="D123">
        <v>108</v>
      </c>
      <c r="E123" s="158"/>
      <c r="F123" s="163"/>
      <c r="G123" s="163"/>
      <c r="H123" s="159"/>
      <c r="I123" s="10"/>
      <c r="J123" s="158"/>
      <c r="K123" s="163"/>
      <c r="L123" s="159"/>
      <c r="M123" s="10"/>
      <c r="N123" s="158"/>
      <c r="O123" s="163"/>
      <c r="P123" s="159"/>
      <c r="Q123" s="10"/>
      <c r="R123" s="158"/>
      <c r="S123" s="159"/>
      <c r="T123" s="10"/>
      <c r="U123" s="158"/>
      <c r="V123" s="159"/>
      <c r="W123" s="12"/>
      <c r="X123" s="158"/>
      <c r="Y123" s="159"/>
      <c r="Z123" s="10"/>
      <c r="AA123" s="29"/>
      <c r="AB123" s="10"/>
      <c r="AC123" s="29"/>
      <c r="AD123" s="10"/>
      <c r="AE123" s="29"/>
      <c r="AF123" s="10"/>
      <c r="AG123" s="29"/>
      <c r="AH123" s="10"/>
      <c r="AI123" s="29"/>
      <c r="AJ123" s="51"/>
      <c r="AK123" s="51"/>
      <c r="AL123" s="51"/>
      <c r="AM123" s="10"/>
      <c r="AN123" s="29"/>
      <c r="AO123" s="40">
        <v>108</v>
      </c>
      <c r="AP123" s="31"/>
      <c r="AQ123" s="35"/>
      <c r="AR123" s="35"/>
      <c r="AS123" s="35"/>
      <c r="AX123" t="str">
        <f t="shared" si="13"/>
        <v/>
      </c>
      <c r="AY123" t="str">
        <f t="shared" si="14"/>
        <v/>
      </c>
    </row>
    <row r="124" spans="1:52">
      <c r="D124">
        <v>109</v>
      </c>
      <c r="E124" s="158"/>
      <c r="F124" s="163"/>
      <c r="G124" s="163"/>
      <c r="H124" s="159"/>
      <c r="I124" s="10"/>
      <c r="J124" s="158"/>
      <c r="K124" s="163"/>
      <c r="L124" s="159"/>
      <c r="M124" s="10"/>
      <c r="N124" s="158"/>
      <c r="O124" s="163"/>
      <c r="P124" s="159"/>
      <c r="Q124" s="10"/>
      <c r="R124" s="158"/>
      <c r="S124" s="159"/>
      <c r="T124" s="10"/>
      <c r="U124" s="158"/>
      <c r="V124" s="159"/>
      <c r="W124" s="12"/>
      <c r="X124" s="158"/>
      <c r="Y124" s="159"/>
      <c r="Z124" s="10"/>
      <c r="AA124" s="29"/>
      <c r="AB124" s="10"/>
      <c r="AC124" s="29"/>
      <c r="AD124" s="10"/>
      <c r="AE124" s="29"/>
      <c r="AF124" s="10"/>
      <c r="AG124" s="29"/>
      <c r="AH124" s="10"/>
      <c r="AI124" s="29"/>
      <c r="AJ124" s="51"/>
      <c r="AK124" s="51"/>
      <c r="AL124" s="51"/>
      <c r="AM124" s="10"/>
      <c r="AN124" s="29"/>
      <c r="AO124" s="40">
        <v>109</v>
      </c>
      <c r="AP124" s="31"/>
      <c r="AQ124" s="35"/>
      <c r="AR124" s="35"/>
      <c r="AS124" s="35"/>
      <c r="AX124" t="str">
        <f t="shared" si="13"/>
        <v/>
      </c>
      <c r="AY124" t="str">
        <f t="shared" si="14"/>
        <v/>
      </c>
    </row>
    <row r="125" spans="1:52">
      <c r="D125">
        <v>110</v>
      </c>
      <c r="E125" s="158"/>
      <c r="F125" s="163"/>
      <c r="G125" s="163"/>
      <c r="H125" s="159"/>
      <c r="I125" s="10"/>
      <c r="J125" s="158"/>
      <c r="K125" s="163"/>
      <c r="L125" s="159"/>
      <c r="M125" s="10"/>
      <c r="N125" s="158"/>
      <c r="O125" s="163"/>
      <c r="P125" s="159"/>
      <c r="Q125" s="10"/>
      <c r="R125" s="158"/>
      <c r="S125" s="159"/>
      <c r="T125" s="10"/>
      <c r="U125" s="158"/>
      <c r="V125" s="159"/>
      <c r="W125" s="12"/>
      <c r="X125" s="158"/>
      <c r="Y125" s="159"/>
      <c r="Z125" s="10"/>
      <c r="AA125" s="29"/>
      <c r="AB125" s="10"/>
      <c r="AC125" s="29"/>
      <c r="AD125" s="10"/>
      <c r="AE125" s="29"/>
      <c r="AF125" s="10"/>
      <c r="AG125" s="29"/>
      <c r="AH125" s="10"/>
      <c r="AI125" s="29"/>
      <c r="AJ125" s="51"/>
      <c r="AK125" s="51"/>
      <c r="AL125" s="51"/>
      <c r="AM125" s="10"/>
      <c r="AN125" s="29"/>
      <c r="AO125" s="40">
        <v>110</v>
      </c>
      <c r="AP125" s="31"/>
      <c r="AQ125" s="35"/>
      <c r="AR125" s="35"/>
      <c r="AS125" s="35"/>
      <c r="AX125" t="str">
        <f t="shared" si="13"/>
        <v/>
      </c>
      <c r="AY125" t="str">
        <f t="shared" si="14"/>
        <v/>
      </c>
    </row>
    <row r="126" spans="1:52">
      <c r="D126">
        <v>111</v>
      </c>
      <c r="E126" s="158"/>
      <c r="F126" s="163"/>
      <c r="G126" s="163"/>
      <c r="H126" s="159"/>
      <c r="I126" s="10"/>
      <c r="J126" s="158"/>
      <c r="K126" s="163"/>
      <c r="L126" s="159"/>
      <c r="M126" s="10"/>
      <c r="N126" s="158"/>
      <c r="O126" s="163"/>
      <c r="P126" s="159"/>
      <c r="Q126" s="10"/>
      <c r="R126" s="158"/>
      <c r="S126" s="159"/>
      <c r="T126" s="10"/>
      <c r="U126" s="158"/>
      <c r="V126" s="159"/>
      <c r="W126" s="12"/>
      <c r="X126" s="158"/>
      <c r="Y126" s="159"/>
      <c r="Z126" s="10"/>
      <c r="AA126" s="29"/>
      <c r="AB126" s="10"/>
      <c r="AC126" s="29"/>
      <c r="AD126" s="10"/>
      <c r="AE126" s="29"/>
      <c r="AF126" s="10"/>
      <c r="AG126" s="29"/>
      <c r="AH126" s="10"/>
      <c r="AI126" s="29"/>
      <c r="AJ126" s="51"/>
      <c r="AK126" s="51"/>
      <c r="AL126" s="51"/>
      <c r="AM126" s="10"/>
      <c r="AN126" s="29"/>
      <c r="AO126" s="40">
        <v>111</v>
      </c>
      <c r="AP126" s="31"/>
      <c r="AQ126" s="35"/>
      <c r="AR126" s="35"/>
      <c r="AS126" s="35"/>
      <c r="AX126" t="str">
        <f t="shared" si="13"/>
        <v/>
      </c>
      <c r="AY126" t="str">
        <f t="shared" si="14"/>
        <v/>
      </c>
    </row>
    <row r="127" spans="1:52">
      <c r="D127">
        <v>112</v>
      </c>
      <c r="E127" s="158"/>
      <c r="F127" s="163"/>
      <c r="G127" s="163"/>
      <c r="H127" s="159"/>
      <c r="I127" s="10"/>
      <c r="J127" s="158"/>
      <c r="K127" s="163"/>
      <c r="L127" s="159"/>
      <c r="M127" s="10"/>
      <c r="N127" s="158"/>
      <c r="O127" s="163"/>
      <c r="P127" s="159"/>
      <c r="Q127" s="10"/>
      <c r="R127" s="158"/>
      <c r="S127" s="159"/>
      <c r="T127" s="10"/>
      <c r="U127" s="158"/>
      <c r="V127" s="159"/>
      <c r="W127" s="12"/>
      <c r="X127" s="158"/>
      <c r="Y127" s="159"/>
      <c r="Z127" s="10"/>
      <c r="AA127" s="29"/>
      <c r="AB127" s="10"/>
      <c r="AC127" s="29"/>
      <c r="AD127" s="10"/>
      <c r="AE127" s="29"/>
      <c r="AF127" s="10"/>
      <c r="AG127" s="29"/>
      <c r="AH127" s="10"/>
      <c r="AI127" s="29"/>
      <c r="AJ127" s="51"/>
      <c r="AK127" s="51"/>
      <c r="AL127" s="51"/>
      <c r="AM127" s="10"/>
      <c r="AN127" s="29"/>
      <c r="AO127" s="40">
        <v>112</v>
      </c>
      <c r="AP127" s="31"/>
      <c r="AQ127" s="35"/>
      <c r="AR127" s="35"/>
      <c r="AS127" s="35"/>
      <c r="AX127" t="str">
        <f t="shared" si="13"/>
        <v/>
      </c>
      <c r="AY127" t="str">
        <f t="shared" si="14"/>
        <v/>
      </c>
    </row>
    <row r="128" spans="1:52">
      <c r="D128">
        <v>113</v>
      </c>
      <c r="E128" s="158"/>
      <c r="F128" s="163"/>
      <c r="G128" s="163"/>
      <c r="H128" s="159"/>
      <c r="I128" s="10"/>
      <c r="J128" s="158"/>
      <c r="K128" s="163"/>
      <c r="L128" s="159"/>
      <c r="M128" s="10"/>
      <c r="N128" s="158"/>
      <c r="O128" s="163"/>
      <c r="P128" s="159"/>
      <c r="Q128" s="10"/>
      <c r="R128" s="158"/>
      <c r="S128" s="159"/>
      <c r="T128" s="10"/>
      <c r="U128" s="158"/>
      <c r="V128" s="159"/>
      <c r="W128" s="12"/>
      <c r="X128" s="158"/>
      <c r="Y128" s="159"/>
      <c r="Z128" s="10"/>
      <c r="AA128" s="29"/>
      <c r="AB128" s="10"/>
      <c r="AC128" s="29"/>
      <c r="AD128" s="10"/>
      <c r="AE128" s="29"/>
      <c r="AF128" s="10"/>
      <c r="AG128" s="29"/>
      <c r="AH128" s="10"/>
      <c r="AI128" s="29"/>
      <c r="AJ128" s="51"/>
      <c r="AK128" s="51"/>
      <c r="AL128" s="51"/>
      <c r="AM128" s="10"/>
      <c r="AN128" s="29"/>
      <c r="AO128" s="40">
        <v>113</v>
      </c>
      <c r="AP128" s="31"/>
      <c r="AQ128" s="35"/>
      <c r="AR128" s="35"/>
      <c r="AS128" s="35"/>
      <c r="AX128" t="str">
        <f t="shared" si="13"/>
        <v/>
      </c>
      <c r="AY128" t="str">
        <f t="shared" si="14"/>
        <v/>
      </c>
    </row>
    <row r="129" spans="4:51">
      <c r="D129">
        <v>114</v>
      </c>
      <c r="E129" s="158"/>
      <c r="F129" s="163"/>
      <c r="G129" s="163"/>
      <c r="H129" s="159"/>
      <c r="I129" s="10"/>
      <c r="J129" s="158"/>
      <c r="K129" s="163"/>
      <c r="L129" s="159"/>
      <c r="M129" s="10"/>
      <c r="N129" s="158"/>
      <c r="O129" s="163"/>
      <c r="P129" s="159"/>
      <c r="Q129" s="10"/>
      <c r="R129" s="158"/>
      <c r="S129" s="159"/>
      <c r="T129" s="10"/>
      <c r="U129" s="158"/>
      <c r="V129" s="159"/>
      <c r="W129" s="12"/>
      <c r="X129" s="158"/>
      <c r="Y129" s="159"/>
      <c r="Z129" s="10"/>
      <c r="AA129" s="29"/>
      <c r="AB129" s="10"/>
      <c r="AC129" s="29"/>
      <c r="AD129" s="10"/>
      <c r="AE129" s="29"/>
      <c r="AF129" s="10"/>
      <c r="AG129" s="29"/>
      <c r="AH129" s="10"/>
      <c r="AI129" s="29"/>
      <c r="AJ129" s="51"/>
      <c r="AK129" s="51"/>
      <c r="AL129" s="51"/>
      <c r="AM129" s="10"/>
      <c r="AN129" s="29"/>
      <c r="AO129" s="40">
        <v>114</v>
      </c>
      <c r="AP129" s="31"/>
      <c r="AQ129" s="35"/>
      <c r="AR129" s="35"/>
      <c r="AS129" s="35"/>
      <c r="AX129" t="str">
        <f t="shared" si="13"/>
        <v/>
      </c>
      <c r="AY129" t="str">
        <f t="shared" si="14"/>
        <v/>
      </c>
    </row>
    <row r="130" spans="4:51">
      <c r="E130" s="11"/>
      <c r="F130" s="11"/>
      <c r="G130" s="11"/>
      <c r="H130" s="1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P130" s="19"/>
      <c r="AY130" t="str">
        <f t="shared" si="14"/>
        <v/>
      </c>
    </row>
    <row r="131" spans="4:51">
      <c r="AY131" t="str">
        <f t="shared" si="14"/>
        <v/>
      </c>
    </row>
    <row r="132" spans="4:51">
      <c r="AY132" t="str">
        <f t="shared" si="14"/>
        <v/>
      </c>
    </row>
    <row r="133" spans="4:51">
      <c r="AY133" t="str">
        <f t="shared" si="14"/>
        <v/>
      </c>
    </row>
    <row r="134" spans="4:51">
      <c r="AY134" t="str">
        <f t="shared" si="14"/>
        <v/>
      </c>
    </row>
    <row r="135" spans="4:51">
      <c r="AY135" t="str">
        <f t="shared" si="14"/>
        <v/>
      </c>
    </row>
    <row r="136" spans="4:51">
      <c r="AY136" t="str">
        <f t="shared" si="14"/>
        <v/>
      </c>
    </row>
    <row r="137" spans="4:51">
      <c r="AY137" t="str">
        <f t="shared" si="14"/>
        <v/>
      </c>
    </row>
    <row r="138" spans="4:51">
      <c r="AY138" t="str">
        <f t="shared" si="14"/>
        <v/>
      </c>
    </row>
    <row r="139" spans="4:51">
      <c r="AY139" t="str">
        <f t="shared" si="14"/>
        <v/>
      </c>
    </row>
    <row r="140" spans="4:51">
      <c r="AY140" t="str">
        <f t="shared" si="14"/>
        <v/>
      </c>
    </row>
    <row r="141" spans="4:51">
      <c r="AY141" t="str">
        <f t="shared" si="14"/>
        <v/>
      </c>
    </row>
    <row r="142" spans="4:51">
      <c r="AY142" t="str">
        <f t="shared" si="14"/>
        <v/>
      </c>
    </row>
    <row r="143" spans="4:51">
      <c r="AY143" t="str">
        <f t="shared" si="14"/>
        <v/>
      </c>
    </row>
    <row r="144" spans="4:51">
      <c r="AY144" t="str">
        <f t="shared" ref="AY144:AY168" si="15">IF(AP144=$CO$1,AM144,"")</f>
        <v/>
      </c>
    </row>
    <row r="145" spans="51:51">
      <c r="AY145" t="str">
        <f t="shared" si="15"/>
        <v/>
      </c>
    </row>
    <row r="146" spans="51:51">
      <c r="AY146" t="str">
        <f t="shared" si="15"/>
        <v/>
      </c>
    </row>
    <row r="147" spans="51:51">
      <c r="AY147" t="str">
        <f t="shared" si="15"/>
        <v/>
      </c>
    </row>
    <row r="148" spans="51:51">
      <c r="AY148" t="str">
        <f t="shared" si="15"/>
        <v/>
      </c>
    </row>
    <row r="149" spans="51:51">
      <c r="AY149" t="str">
        <f t="shared" si="15"/>
        <v/>
      </c>
    </row>
    <row r="150" spans="51:51">
      <c r="AY150" t="str">
        <f t="shared" si="15"/>
        <v/>
      </c>
    </row>
    <row r="151" spans="51:51">
      <c r="AY151" t="str">
        <f t="shared" si="15"/>
        <v/>
      </c>
    </row>
    <row r="152" spans="51:51">
      <c r="AY152" t="str">
        <f t="shared" si="15"/>
        <v/>
      </c>
    </row>
    <row r="153" spans="51:51">
      <c r="AY153" t="str">
        <f t="shared" si="15"/>
        <v/>
      </c>
    </row>
    <row r="154" spans="51:51">
      <c r="AY154" t="str">
        <f t="shared" si="15"/>
        <v/>
      </c>
    </row>
    <row r="155" spans="51:51">
      <c r="AY155" t="str">
        <f t="shared" si="15"/>
        <v/>
      </c>
    </row>
    <row r="156" spans="51:51">
      <c r="AY156" t="str">
        <f t="shared" si="15"/>
        <v/>
      </c>
    </row>
    <row r="157" spans="51:51">
      <c r="AY157" t="str">
        <f t="shared" si="15"/>
        <v/>
      </c>
    </row>
    <row r="158" spans="51:51">
      <c r="AY158" t="str">
        <f t="shared" si="15"/>
        <v/>
      </c>
    </row>
    <row r="159" spans="51:51">
      <c r="AY159" t="str">
        <f t="shared" si="15"/>
        <v/>
      </c>
    </row>
    <row r="160" spans="51:51">
      <c r="AY160" t="str">
        <f t="shared" si="15"/>
        <v/>
      </c>
    </row>
    <row r="161" spans="51:51">
      <c r="AY161" t="str">
        <f t="shared" si="15"/>
        <v/>
      </c>
    </row>
    <row r="162" spans="51:51">
      <c r="AY162" t="str">
        <f t="shared" si="15"/>
        <v/>
      </c>
    </row>
    <row r="163" spans="51:51">
      <c r="AY163" t="str">
        <f t="shared" si="15"/>
        <v/>
      </c>
    </row>
    <row r="164" spans="51:51">
      <c r="AY164" t="str">
        <f t="shared" si="15"/>
        <v/>
      </c>
    </row>
    <row r="165" spans="51:51">
      <c r="AY165" t="str">
        <f t="shared" si="15"/>
        <v/>
      </c>
    </row>
    <row r="166" spans="51:51">
      <c r="AY166" t="str">
        <f t="shared" si="15"/>
        <v/>
      </c>
    </row>
    <row r="167" spans="51:51">
      <c r="AY167" t="str">
        <f t="shared" si="15"/>
        <v/>
      </c>
    </row>
    <row r="168" spans="51:51">
      <c r="AY168" t="str">
        <f t="shared" si="15"/>
        <v/>
      </c>
    </row>
  </sheetData>
  <mergeCells count="778">
    <mergeCell ref="J61:L61"/>
    <mergeCell ref="N61:P61"/>
    <mergeCell ref="R61:S61"/>
    <mergeCell ref="U61:V61"/>
    <mergeCell ref="X61:Y61"/>
    <mergeCell ref="E77:H77"/>
    <mergeCell ref="J77:L77"/>
    <mergeCell ref="N77:P77"/>
    <mergeCell ref="R77:S77"/>
    <mergeCell ref="U77:V77"/>
    <mergeCell ref="X77:Y77"/>
    <mergeCell ref="E65:H65"/>
    <mergeCell ref="J65:L65"/>
    <mergeCell ref="N65:P65"/>
    <mergeCell ref="R65:S65"/>
    <mergeCell ref="U65:V65"/>
    <mergeCell ref="X65:Y65"/>
    <mergeCell ref="E64:H64"/>
    <mergeCell ref="J64:L64"/>
    <mergeCell ref="N64:P64"/>
    <mergeCell ref="R64:S64"/>
    <mergeCell ref="U64:V64"/>
    <mergeCell ref="X64:Y64"/>
    <mergeCell ref="E67:H67"/>
    <mergeCell ref="U50:V50"/>
    <mergeCell ref="U51:V51"/>
    <mergeCell ref="X50:Y50"/>
    <mergeCell ref="X51:Y51"/>
    <mergeCell ref="X56:Y56"/>
    <mergeCell ref="X57:Y57"/>
    <mergeCell ref="U56:V56"/>
    <mergeCell ref="U57:V57"/>
    <mergeCell ref="R56:S56"/>
    <mergeCell ref="J51:L51"/>
    <mergeCell ref="J56:L56"/>
    <mergeCell ref="J57:L57"/>
    <mergeCell ref="N57:P57"/>
    <mergeCell ref="R57:S57"/>
    <mergeCell ref="B4:B104"/>
    <mergeCell ref="C115:C120"/>
    <mergeCell ref="J9:L9"/>
    <mergeCell ref="N9:P9"/>
    <mergeCell ref="R9:S9"/>
    <mergeCell ref="N50:P50"/>
    <mergeCell ref="N51:P51"/>
    <mergeCell ref="E50:H50"/>
    <mergeCell ref="E51:H51"/>
    <mergeCell ref="R50:S50"/>
    <mergeCell ref="R51:S51"/>
    <mergeCell ref="N56:P56"/>
    <mergeCell ref="E56:H56"/>
    <mergeCell ref="E57:H57"/>
    <mergeCell ref="E59:H59"/>
    <mergeCell ref="J59:L59"/>
    <mergeCell ref="N59:P59"/>
    <mergeCell ref="R59:S59"/>
    <mergeCell ref="E61:H61"/>
    <mergeCell ref="X1:Y1"/>
    <mergeCell ref="E4:H4"/>
    <mergeCell ref="J4:L4"/>
    <mergeCell ref="N4:P4"/>
    <mergeCell ref="R4:S4"/>
    <mergeCell ref="U4:V4"/>
    <mergeCell ref="X4:Y4"/>
    <mergeCell ref="E5:H5"/>
    <mergeCell ref="J5:L5"/>
    <mergeCell ref="X5:Y5"/>
    <mergeCell ref="X2:Y2"/>
    <mergeCell ref="R2:S2"/>
    <mergeCell ref="B1:C3"/>
    <mergeCell ref="E1:H1"/>
    <mergeCell ref="J1:L1"/>
    <mergeCell ref="N1:P1"/>
    <mergeCell ref="R1:S1"/>
    <mergeCell ref="U1:V1"/>
    <mergeCell ref="N5:P5"/>
    <mergeCell ref="R5:S5"/>
    <mergeCell ref="U5:V5"/>
    <mergeCell ref="E6:H6"/>
    <mergeCell ref="J6:L6"/>
    <mergeCell ref="N6:P6"/>
    <mergeCell ref="R6:S6"/>
    <mergeCell ref="U6:V6"/>
    <mergeCell ref="X6:Y6"/>
    <mergeCell ref="E10:H10"/>
    <mergeCell ref="J10:L10"/>
    <mergeCell ref="N10:P10"/>
    <mergeCell ref="R10:S10"/>
    <mergeCell ref="U10:V10"/>
    <mergeCell ref="X10:Y10"/>
    <mergeCell ref="E8:H8"/>
    <mergeCell ref="J8:L8"/>
    <mergeCell ref="N8:P8"/>
    <mergeCell ref="R8:S8"/>
    <mergeCell ref="U8:V8"/>
    <mergeCell ref="X8:Y8"/>
    <mergeCell ref="U9:V9"/>
    <mergeCell ref="X9:Y9"/>
    <mergeCell ref="E9:H9"/>
    <mergeCell ref="E7:H7"/>
    <mergeCell ref="J7:L7"/>
    <mergeCell ref="N7:P7"/>
    <mergeCell ref="AQ13:AS13"/>
    <mergeCell ref="E14:H14"/>
    <mergeCell ref="J14:L14"/>
    <mergeCell ref="N14:P14"/>
    <mergeCell ref="R14:S14"/>
    <mergeCell ref="U14:V14"/>
    <mergeCell ref="X14:Y14"/>
    <mergeCell ref="E13:H13"/>
    <mergeCell ref="J13:L13"/>
    <mergeCell ref="N13:P13"/>
    <mergeCell ref="R13:S13"/>
    <mergeCell ref="U13:V13"/>
    <mergeCell ref="X13:Y13"/>
    <mergeCell ref="AQ15:AS15"/>
    <mergeCell ref="E16:H16"/>
    <mergeCell ref="J16:L16"/>
    <mergeCell ref="N16:P16"/>
    <mergeCell ref="R16:S16"/>
    <mergeCell ref="U16:V16"/>
    <mergeCell ref="X16:Y16"/>
    <mergeCell ref="E15:H15"/>
    <mergeCell ref="J15:L15"/>
    <mergeCell ref="N15:P15"/>
    <mergeCell ref="R15:S15"/>
    <mergeCell ref="U15:V15"/>
    <mergeCell ref="X15:Y15"/>
    <mergeCell ref="E19:H19"/>
    <mergeCell ref="J19:L19"/>
    <mergeCell ref="N19:P19"/>
    <mergeCell ref="R19:S19"/>
    <mergeCell ref="U19:V19"/>
    <mergeCell ref="X19:Y19"/>
    <mergeCell ref="E18:H18"/>
    <mergeCell ref="J18:L18"/>
    <mergeCell ref="N18:P18"/>
    <mergeCell ref="R18:S18"/>
    <mergeCell ref="U18:V18"/>
    <mergeCell ref="X18:Y18"/>
    <mergeCell ref="E21:H21"/>
    <mergeCell ref="J21:L21"/>
    <mergeCell ref="N21:P21"/>
    <mergeCell ref="R21:S21"/>
    <mergeCell ref="U21:V21"/>
    <mergeCell ref="X21:Y21"/>
    <mergeCell ref="E20:H20"/>
    <mergeCell ref="J20:L20"/>
    <mergeCell ref="N20:P20"/>
    <mergeCell ref="R20:S20"/>
    <mergeCell ref="U20:V20"/>
    <mergeCell ref="X20:Y20"/>
    <mergeCell ref="E23:H23"/>
    <mergeCell ref="J23:L23"/>
    <mergeCell ref="N23:P23"/>
    <mergeCell ref="R23:S23"/>
    <mergeCell ref="U23:V23"/>
    <mergeCell ref="X23:Y23"/>
    <mergeCell ref="E22:H22"/>
    <mergeCell ref="J22:L22"/>
    <mergeCell ref="N22:P22"/>
    <mergeCell ref="R22:S22"/>
    <mergeCell ref="U22:V22"/>
    <mergeCell ref="X22:Y22"/>
    <mergeCell ref="E25:H25"/>
    <mergeCell ref="J25:L25"/>
    <mergeCell ref="N25:P25"/>
    <mergeCell ref="R25:S25"/>
    <mergeCell ref="U25:V25"/>
    <mergeCell ref="X25:Y25"/>
    <mergeCell ref="E24:H24"/>
    <mergeCell ref="J24:L24"/>
    <mergeCell ref="N24:P24"/>
    <mergeCell ref="R24:S24"/>
    <mergeCell ref="U24:V24"/>
    <mergeCell ref="X24:Y24"/>
    <mergeCell ref="E27:H27"/>
    <mergeCell ref="J27:L27"/>
    <mergeCell ref="N27:P27"/>
    <mergeCell ref="R27:S27"/>
    <mergeCell ref="U27:V27"/>
    <mergeCell ref="X27:Y27"/>
    <mergeCell ref="E26:H26"/>
    <mergeCell ref="J26:L26"/>
    <mergeCell ref="N26:P26"/>
    <mergeCell ref="R26:S26"/>
    <mergeCell ref="U26:V26"/>
    <mergeCell ref="X26:Y26"/>
    <mergeCell ref="E29:H29"/>
    <mergeCell ref="J29:L29"/>
    <mergeCell ref="N29:P29"/>
    <mergeCell ref="R29:S29"/>
    <mergeCell ref="U29:V29"/>
    <mergeCell ref="X29:Y29"/>
    <mergeCell ref="E28:H28"/>
    <mergeCell ref="J28:L28"/>
    <mergeCell ref="N28:P28"/>
    <mergeCell ref="R28:S28"/>
    <mergeCell ref="U28:V28"/>
    <mergeCell ref="X28:Y28"/>
    <mergeCell ref="E31:H31"/>
    <mergeCell ref="J31:L31"/>
    <mergeCell ref="N31:P31"/>
    <mergeCell ref="R31:S31"/>
    <mergeCell ref="U31:V31"/>
    <mergeCell ref="X31:Y31"/>
    <mergeCell ref="E30:H30"/>
    <mergeCell ref="J30:L30"/>
    <mergeCell ref="N30:P30"/>
    <mergeCell ref="R30:S30"/>
    <mergeCell ref="U30:V30"/>
    <mergeCell ref="X30:Y30"/>
    <mergeCell ref="E33:H33"/>
    <mergeCell ref="J33:L33"/>
    <mergeCell ref="N33:P33"/>
    <mergeCell ref="R33:S33"/>
    <mergeCell ref="U33:V33"/>
    <mergeCell ref="X33:Y33"/>
    <mergeCell ref="E32:H32"/>
    <mergeCell ref="J32:L32"/>
    <mergeCell ref="N32:P32"/>
    <mergeCell ref="R32:S32"/>
    <mergeCell ref="U32:V32"/>
    <mergeCell ref="X32:Y32"/>
    <mergeCell ref="AQ34:AS34"/>
    <mergeCell ref="E35:H35"/>
    <mergeCell ref="J35:L35"/>
    <mergeCell ref="N35:P35"/>
    <mergeCell ref="R35:S35"/>
    <mergeCell ref="U35:V35"/>
    <mergeCell ref="X35:Y35"/>
    <mergeCell ref="E34:H34"/>
    <mergeCell ref="J34:L34"/>
    <mergeCell ref="N34:P34"/>
    <mergeCell ref="R34:S34"/>
    <mergeCell ref="U34:V34"/>
    <mergeCell ref="X34:Y34"/>
    <mergeCell ref="E37:H37"/>
    <mergeCell ref="J37:L37"/>
    <mergeCell ref="N37:P37"/>
    <mergeCell ref="R37:S37"/>
    <mergeCell ref="U37:V37"/>
    <mergeCell ref="X37:Y37"/>
    <mergeCell ref="E36:H36"/>
    <mergeCell ref="J36:L36"/>
    <mergeCell ref="N36:P36"/>
    <mergeCell ref="R36:S36"/>
    <mergeCell ref="U36:V36"/>
    <mergeCell ref="X36:Y36"/>
    <mergeCell ref="AQ38:AS38"/>
    <mergeCell ref="E39:H39"/>
    <mergeCell ref="J39:L39"/>
    <mergeCell ref="N39:P39"/>
    <mergeCell ref="R39:S39"/>
    <mergeCell ref="U39:V39"/>
    <mergeCell ref="X39:Y39"/>
    <mergeCell ref="E38:H38"/>
    <mergeCell ref="J38:L38"/>
    <mergeCell ref="N38:P38"/>
    <mergeCell ref="R38:S38"/>
    <mergeCell ref="U38:V38"/>
    <mergeCell ref="X38:Y38"/>
    <mergeCell ref="E41:H41"/>
    <mergeCell ref="J41:L41"/>
    <mergeCell ref="N41:P41"/>
    <mergeCell ref="R41:S41"/>
    <mergeCell ref="U41:V41"/>
    <mergeCell ref="X41:Y41"/>
    <mergeCell ref="E40:H40"/>
    <mergeCell ref="J40:L40"/>
    <mergeCell ref="N40:P40"/>
    <mergeCell ref="R40:S40"/>
    <mergeCell ref="U40:V40"/>
    <mergeCell ref="X40:Y40"/>
    <mergeCell ref="AQ42:AS42"/>
    <mergeCell ref="E43:H43"/>
    <mergeCell ref="J43:L43"/>
    <mergeCell ref="N43:P43"/>
    <mergeCell ref="R43:S43"/>
    <mergeCell ref="U43:V43"/>
    <mergeCell ref="X43:Y43"/>
    <mergeCell ref="E42:H42"/>
    <mergeCell ref="J42:L42"/>
    <mergeCell ref="N42:P42"/>
    <mergeCell ref="R42:S42"/>
    <mergeCell ref="U42:V42"/>
    <mergeCell ref="X42:Y42"/>
    <mergeCell ref="E45:H45"/>
    <mergeCell ref="J45:L45"/>
    <mergeCell ref="N45:P45"/>
    <mergeCell ref="R45:S45"/>
    <mergeCell ref="U45:V45"/>
    <mergeCell ref="X45:Y45"/>
    <mergeCell ref="E44:H44"/>
    <mergeCell ref="J44:L44"/>
    <mergeCell ref="N44:P44"/>
    <mergeCell ref="R44:S44"/>
    <mergeCell ref="U44:V44"/>
    <mergeCell ref="X44:Y44"/>
    <mergeCell ref="E47:H47"/>
    <mergeCell ref="J47:L47"/>
    <mergeCell ref="N47:P47"/>
    <mergeCell ref="R47:S47"/>
    <mergeCell ref="U47:V47"/>
    <mergeCell ref="X47:Y47"/>
    <mergeCell ref="E46:H46"/>
    <mergeCell ref="J46:L46"/>
    <mergeCell ref="N46:P46"/>
    <mergeCell ref="R46:S46"/>
    <mergeCell ref="U46:V46"/>
    <mergeCell ref="X46:Y46"/>
    <mergeCell ref="E49:H49"/>
    <mergeCell ref="J49:L49"/>
    <mergeCell ref="N49:P49"/>
    <mergeCell ref="R49:S49"/>
    <mergeCell ref="U49:V49"/>
    <mergeCell ref="X49:Y49"/>
    <mergeCell ref="E48:H48"/>
    <mergeCell ref="J48:L48"/>
    <mergeCell ref="N48:P48"/>
    <mergeCell ref="R48:S48"/>
    <mergeCell ref="U48:V48"/>
    <mergeCell ref="X48:Y48"/>
    <mergeCell ref="AQ52:AS52"/>
    <mergeCell ref="E53:H53"/>
    <mergeCell ref="J53:L53"/>
    <mergeCell ref="N53:P53"/>
    <mergeCell ref="R53:S53"/>
    <mergeCell ref="U53:V53"/>
    <mergeCell ref="X53:Y53"/>
    <mergeCell ref="E52:H52"/>
    <mergeCell ref="J52:L52"/>
    <mergeCell ref="N52:P52"/>
    <mergeCell ref="R52:S52"/>
    <mergeCell ref="U52:V52"/>
    <mergeCell ref="X52:Y52"/>
    <mergeCell ref="E55:H55"/>
    <mergeCell ref="J55:L55"/>
    <mergeCell ref="N55:P55"/>
    <mergeCell ref="R55:S55"/>
    <mergeCell ref="U55:V55"/>
    <mergeCell ref="X55:Y55"/>
    <mergeCell ref="E54:H54"/>
    <mergeCell ref="J54:L54"/>
    <mergeCell ref="N54:P54"/>
    <mergeCell ref="R54:S54"/>
    <mergeCell ref="U54:V54"/>
    <mergeCell ref="X54:Y54"/>
    <mergeCell ref="E60:H60"/>
    <mergeCell ref="J60:L60"/>
    <mergeCell ref="N60:P60"/>
    <mergeCell ref="R60:S60"/>
    <mergeCell ref="U60:V60"/>
    <mergeCell ref="X60:Y60"/>
    <mergeCell ref="E58:H58"/>
    <mergeCell ref="J58:L58"/>
    <mergeCell ref="N58:P58"/>
    <mergeCell ref="R58:S58"/>
    <mergeCell ref="U58:V58"/>
    <mergeCell ref="X58:Y58"/>
    <mergeCell ref="U59:V59"/>
    <mergeCell ref="X59:Y59"/>
    <mergeCell ref="AQ62:AS62"/>
    <mergeCell ref="E63:H63"/>
    <mergeCell ref="J63:L63"/>
    <mergeCell ref="N63:P63"/>
    <mergeCell ref="R63:S63"/>
    <mergeCell ref="U63:V63"/>
    <mergeCell ref="X63:Y63"/>
    <mergeCell ref="E62:H62"/>
    <mergeCell ref="J62:L62"/>
    <mergeCell ref="N62:P62"/>
    <mergeCell ref="R62:S62"/>
    <mergeCell ref="U62:V62"/>
    <mergeCell ref="X62:Y62"/>
    <mergeCell ref="J67:L67"/>
    <mergeCell ref="N67:P67"/>
    <mergeCell ref="R67:S67"/>
    <mergeCell ref="U67:V67"/>
    <mergeCell ref="X67:Y67"/>
    <mergeCell ref="E66:H66"/>
    <mergeCell ref="J66:L66"/>
    <mergeCell ref="N66:P66"/>
    <mergeCell ref="R66:S66"/>
    <mergeCell ref="U66:V66"/>
    <mergeCell ref="X66:Y66"/>
    <mergeCell ref="E69:H69"/>
    <mergeCell ref="J69:L69"/>
    <mergeCell ref="N69:P69"/>
    <mergeCell ref="R69:S69"/>
    <mergeCell ref="U69:V69"/>
    <mergeCell ref="X69:Y69"/>
    <mergeCell ref="E68:H68"/>
    <mergeCell ref="J68:L68"/>
    <mergeCell ref="N68:P68"/>
    <mergeCell ref="R68:S68"/>
    <mergeCell ref="U68:V68"/>
    <mergeCell ref="X68:Y68"/>
    <mergeCell ref="E71:H71"/>
    <mergeCell ref="J71:L71"/>
    <mergeCell ref="N71:P71"/>
    <mergeCell ref="R71:S71"/>
    <mergeCell ref="U71:V71"/>
    <mergeCell ref="X71:Y71"/>
    <mergeCell ref="E70:H70"/>
    <mergeCell ref="J70:L70"/>
    <mergeCell ref="N70:P70"/>
    <mergeCell ref="R70:S70"/>
    <mergeCell ref="U70:V70"/>
    <mergeCell ref="X70:Y70"/>
    <mergeCell ref="E73:H73"/>
    <mergeCell ref="J73:L73"/>
    <mergeCell ref="N73:P73"/>
    <mergeCell ref="R73:S73"/>
    <mergeCell ref="U73:V73"/>
    <mergeCell ref="X73:Y73"/>
    <mergeCell ref="E72:H72"/>
    <mergeCell ref="J72:L72"/>
    <mergeCell ref="N72:P72"/>
    <mergeCell ref="R72:S72"/>
    <mergeCell ref="U72:V72"/>
    <mergeCell ref="X72:Y72"/>
    <mergeCell ref="E75:H75"/>
    <mergeCell ref="J75:L75"/>
    <mergeCell ref="N75:P75"/>
    <mergeCell ref="R75:S75"/>
    <mergeCell ref="U75:V75"/>
    <mergeCell ref="X75:Y75"/>
    <mergeCell ref="E74:H74"/>
    <mergeCell ref="J74:L74"/>
    <mergeCell ref="N74:P74"/>
    <mergeCell ref="R74:S74"/>
    <mergeCell ref="U74:V74"/>
    <mergeCell ref="X74:Y74"/>
    <mergeCell ref="E78:H78"/>
    <mergeCell ref="J78:L78"/>
    <mergeCell ref="N78:P78"/>
    <mergeCell ref="R78:S78"/>
    <mergeCell ref="U78:V78"/>
    <mergeCell ref="X78:Y78"/>
    <mergeCell ref="E76:H76"/>
    <mergeCell ref="J76:L76"/>
    <mergeCell ref="N76:P76"/>
    <mergeCell ref="R76:S76"/>
    <mergeCell ref="U76:V76"/>
    <mergeCell ref="X76:Y76"/>
    <mergeCell ref="E80:H80"/>
    <mergeCell ref="J80:L80"/>
    <mergeCell ref="N80:P80"/>
    <mergeCell ref="R80:S80"/>
    <mergeCell ref="U80:V80"/>
    <mergeCell ref="X80:Y80"/>
    <mergeCell ref="E79:H79"/>
    <mergeCell ref="J79:L79"/>
    <mergeCell ref="N79:P79"/>
    <mergeCell ref="R79:S79"/>
    <mergeCell ref="U79:V79"/>
    <mergeCell ref="X79:Y79"/>
    <mergeCell ref="E82:H82"/>
    <mergeCell ref="J82:L82"/>
    <mergeCell ref="N82:P82"/>
    <mergeCell ref="R82:S82"/>
    <mergeCell ref="U82:V82"/>
    <mergeCell ref="X82:Y82"/>
    <mergeCell ref="E81:H81"/>
    <mergeCell ref="J81:L81"/>
    <mergeCell ref="N81:P81"/>
    <mergeCell ref="R81:S81"/>
    <mergeCell ref="U81:V81"/>
    <mergeCell ref="X81:Y81"/>
    <mergeCell ref="AQ83:AS83"/>
    <mergeCell ref="E84:H84"/>
    <mergeCell ref="J84:L84"/>
    <mergeCell ref="N84:P84"/>
    <mergeCell ref="R84:S84"/>
    <mergeCell ref="U84:V84"/>
    <mergeCell ref="X84:Y84"/>
    <mergeCell ref="E83:H83"/>
    <mergeCell ref="J83:L83"/>
    <mergeCell ref="N83:P83"/>
    <mergeCell ref="R83:S83"/>
    <mergeCell ref="U83:V83"/>
    <mergeCell ref="X83:Y83"/>
    <mergeCell ref="E87:H87"/>
    <mergeCell ref="J87:L87"/>
    <mergeCell ref="N87:P87"/>
    <mergeCell ref="R87:S87"/>
    <mergeCell ref="U87:V87"/>
    <mergeCell ref="X87:Y87"/>
    <mergeCell ref="AQ85:AS85"/>
    <mergeCell ref="E86:H86"/>
    <mergeCell ref="J86:L86"/>
    <mergeCell ref="N86:P86"/>
    <mergeCell ref="R86:S86"/>
    <mergeCell ref="U86:V86"/>
    <mergeCell ref="X86:Y86"/>
    <mergeCell ref="E85:H85"/>
    <mergeCell ref="J85:L85"/>
    <mergeCell ref="N85:P85"/>
    <mergeCell ref="R85:S85"/>
    <mergeCell ref="U85:V85"/>
    <mergeCell ref="X85:Y85"/>
    <mergeCell ref="E89:H89"/>
    <mergeCell ref="J89:L89"/>
    <mergeCell ref="N89:P89"/>
    <mergeCell ref="R89:S89"/>
    <mergeCell ref="U89:V89"/>
    <mergeCell ref="X89:Y89"/>
    <mergeCell ref="E88:H88"/>
    <mergeCell ref="J88:L88"/>
    <mergeCell ref="N88:P88"/>
    <mergeCell ref="R88:S88"/>
    <mergeCell ref="U88:V88"/>
    <mergeCell ref="X88:Y88"/>
    <mergeCell ref="E92:H92"/>
    <mergeCell ref="J92:L92"/>
    <mergeCell ref="N92:P92"/>
    <mergeCell ref="R92:S92"/>
    <mergeCell ref="U92:V92"/>
    <mergeCell ref="X92:Y92"/>
    <mergeCell ref="AQ90:AS90"/>
    <mergeCell ref="E91:H91"/>
    <mergeCell ref="J91:L91"/>
    <mergeCell ref="N91:P91"/>
    <mergeCell ref="R91:S91"/>
    <mergeCell ref="U91:V91"/>
    <mergeCell ref="X91:Y91"/>
    <mergeCell ref="E90:H90"/>
    <mergeCell ref="J90:L90"/>
    <mergeCell ref="N90:P90"/>
    <mergeCell ref="R90:S90"/>
    <mergeCell ref="U90:V90"/>
    <mergeCell ref="X90:Y90"/>
    <mergeCell ref="E94:H94"/>
    <mergeCell ref="J94:L94"/>
    <mergeCell ref="N94:P94"/>
    <mergeCell ref="R94:S94"/>
    <mergeCell ref="U94:V94"/>
    <mergeCell ref="X94:Y94"/>
    <mergeCell ref="E93:H93"/>
    <mergeCell ref="J93:L93"/>
    <mergeCell ref="N93:P93"/>
    <mergeCell ref="R93:S93"/>
    <mergeCell ref="U93:V93"/>
    <mergeCell ref="X93:Y93"/>
    <mergeCell ref="E96:H96"/>
    <mergeCell ref="J96:L96"/>
    <mergeCell ref="N96:P96"/>
    <mergeCell ref="R96:S96"/>
    <mergeCell ref="U96:V96"/>
    <mergeCell ref="X96:Y96"/>
    <mergeCell ref="E95:H95"/>
    <mergeCell ref="J95:L95"/>
    <mergeCell ref="N95:P95"/>
    <mergeCell ref="R95:S95"/>
    <mergeCell ref="U95:V95"/>
    <mergeCell ref="X95:Y95"/>
    <mergeCell ref="AQ97:AS97"/>
    <mergeCell ref="E98:H98"/>
    <mergeCell ref="J98:L98"/>
    <mergeCell ref="N98:P98"/>
    <mergeCell ref="R98:S98"/>
    <mergeCell ref="U98:V98"/>
    <mergeCell ref="X98:Y98"/>
    <mergeCell ref="E97:H97"/>
    <mergeCell ref="J97:L97"/>
    <mergeCell ref="N97:P97"/>
    <mergeCell ref="R97:S97"/>
    <mergeCell ref="U97:V97"/>
    <mergeCell ref="X97:Y97"/>
    <mergeCell ref="E100:H100"/>
    <mergeCell ref="J100:L100"/>
    <mergeCell ref="N100:P100"/>
    <mergeCell ref="R100:S100"/>
    <mergeCell ref="U100:V100"/>
    <mergeCell ref="X100:Y100"/>
    <mergeCell ref="E99:H99"/>
    <mergeCell ref="J99:L99"/>
    <mergeCell ref="N99:P99"/>
    <mergeCell ref="R99:S99"/>
    <mergeCell ref="U99:V99"/>
    <mergeCell ref="X99:Y99"/>
    <mergeCell ref="E102:H102"/>
    <mergeCell ref="J102:L102"/>
    <mergeCell ref="N102:P102"/>
    <mergeCell ref="R102:S102"/>
    <mergeCell ref="U102:V102"/>
    <mergeCell ref="X102:Y102"/>
    <mergeCell ref="E101:H101"/>
    <mergeCell ref="J101:L101"/>
    <mergeCell ref="N101:P101"/>
    <mergeCell ref="R101:S101"/>
    <mergeCell ref="U101:V101"/>
    <mergeCell ref="X101:Y101"/>
    <mergeCell ref="E104:H104"/>
    <mergeCell ref="J104:L104"/>
    <mergeCell ref="N104:P104"/>
    <mergeCell ref="R104:S104"/>
    <mergeCell ref="U104:V104"/>
    <mergeCell ref="X104:Y104"/>
    <mergeCell ref="E103:H103"/>
    <mergeCell ref="J103:L103"/>
    <mergeCell ref="N103:P103"/>
    <mergeCell ref="R103:S103"/>
    <mergeCell ref="U103:V103"/>
    <mergeCell ref="X103:Y103"/>
    <mergeCell ref="C105:C114"/>
    <mergeCell ref="E105:H105"/>
    <mergeCell ref="J105:L105"/>
    <mergeCell ref="N105:P105"/>
    <mergeCell ref="R105:S105"/>
    <mergeCell ref="U105:V105"/>
    <mergeCell ref="E107:H107"/>
    <mergeCell ref="J107:L107"/>
    <mergeCell ref="N107:P107"/>
    <mergeCell ref="R107:S107"/>
    <mergeCell ref="U107:V107"/>
    <mergeCell ref="E110:H110"/>
    <mergeCell ref="J110:L110"/>
    <mergeCell ref="N110:P110"/>
    <mergeCell ref="R110:S110"/>
    <mergeCell ref="U110:V110"/>
    <mergeCell ref="E114:H114"/>
    <mergeCell ref="J114:L114"/>
    <mergeCell ref="N114:P114"/>
    <mergeCell ref="R114:S114"/>
    <mergeCell ref="U114:V114"/>
    <mergeCell ref="X107:Y107"/>
    <mergeCell ref="E108:H108"/>
    <mergeCell ref="J108:L108"/>
    <mergeCell ref="N108:P108"/>
    <mergeCell ref="R108:S108"/>
    <mergeCell ref="U108:V108"/>
    <mergeCell ref="X108:Y108"/>
    <mergeCell ref="X105:Y105"/>
    <mergeCell ref="E106:H106"/>
    <mergeCell ref="J106:L106"/>
    <mergeCell ref="N106:P106"/>
    <mergeCell ref="R106:S106"/>
    <mergeCell ref="U106:V106"/>
    <mergeCell ref="X106:Y106"/>
    <mergeCell ref="X110:Y110"/>
    <mergeCell ref="E109:H109"/>
    <mergeCell ref="J109:L109"/>
    <mergeCell ref="N109:P109"/>
    <mergeCell ref="R109:S109"/>
    <mergeCell ref="U109:V109"/>
    <mergeCell ref="X109:Y109"/>
    <mergeCell ref="E112:H112"/>
    <mergeCell ref="J112:L112"/>
    <mergeCell ref="N112:P112"/>
    <mergeCell ref="R112:S112"/>
    <mergeCell ref="U112:V112"/>
    <mergeCell ref="X112:Y112"/>
    <mergeCell ref="E111:H111"/>
    <mergeCell ref="J111:L111"/>
    <mergeCell ref="N111:P111"/>
    <mergeCell ref="R111:S111"/>
    <mergeCell ref="U111:V111"/>
    <mergeCell ref="X111:Y111"/>
    <mergeCell ref="E120:H120"/>
    <mergeCell ref="J120:L120"/>
    <mergeCell ref="N120:P120"/>
    <mergeCell ref="R120:S120"/>
    <mergeCell ref="U120:V120"/>
    <mergeCell ref="X114:Y114"/>
    <mergeCell ref="E113:H113"/>
    <mergeCell ref="J113:L113"/>
    <mergeCell ref="N113:P113"/>
    <mergeCell ref="R113:S113"/>
    <mergeCell ref="U113:V113"/>
    <mergeCell ref="X113:Y113"/>
    <mergeCell ref="X115:Y115"/>
    <mergeCell ref="E116:H116"/>
    <mergeCell ref="J116:L116"/>
    <mergeCell ref="N116:P116"/>
    <mergeCell ref="R116:S116"/>
    <mergeCell ref="U116:V116"/>
    <mergeCell ref="X116:Y116"/>
    <mergeCell ref="E115:H115"/>
    <mergeCell ref="J115:L115"/>
    <mergeCell ref="N115:P115"/>
    <mergeCell ref="R115:S115"/>
    <mergeCell ref="U115:V115"/>
    <mergeCell ref="E121:H121"/>
    <mergeCell ref="J121:L121"/>
    <mergeCell ref="N121:P121"/>
    <mergeCell ref="R121:S121"/>
    <mergeCell ref="U121:V121"/>
    <mergeCell ref="X121:Y121"/>
    <mergeCell ref="X120:Y120"/>
    <mergeCell ref="U117:V117"/>
    <mergeCell ref="X117:Y117"/>
    <mergeCell ref="E118:H118"/>
    <mergeCell ref="J118:L118"/>
    <mergeCell ref="N118:P118"/>
    <mergeCell ref="R118:S118"/>
    <mergeCell ref="U118:V118"/>
    <mergeCell ref="X118:Y118"/>
    <mergeCell ref="J119:L119"/>
    <mergeCell ref="N119:P119"/>
    <mergeCell ref="R119:S119"/>
    <mergeCell ref="U119:V119"/>
    <mergeCell ref="X119:Y119"/>
    <mergeCell ref="E117:H117"/>
    <mergeCell ref="J117:L117"/>
    <mergeCell ref="N117:P117"/>
    <mergeCell ref="R117:S117"/>
    <mergeCell ref="E123:H123"/>
    <mergeCell ref="J123:L123"/>
    <mergeCell ref="N123:P123"/>
    <mergeCell ref="R123:S123"/>
    <mergeCell ref="U123:V123"/>
    <mergeCell ref="X123:Y123"/>
    <mergeCell ref="E122:H122"/>
    <mergeCell ref="J122:L122"/>
    <mergeCell ref="N122:P122"/>
    <mergeCell ref="R122:S122"/>
    <mergeCell ref="U122:V122"/>
    <mergeCell ref="X122:Y122"/>
    <mergeCell ref="X126:Y126"/>
    <mergeCell ref="E125:H125"/>
    <mergeCell ref="J125:L125"/>
    <mergeCell ref="N125:P125"/>
    <mergeCell ref="R125:S125"/>
    <mergeCell ref="U125:V125"/>
    <mergeCell ref="X125:Y125"/>
    <mergeCell ref="E124:H124"/>
    <mergeCell ref="J124:L124"/>
    <mergeCell ref="N124:P124"/>
    <mergeCell ref="R124:S124"/>
    <mergeCell ref="U124:V124"/>
    <mergeCell ref="X124:Y124"/>
    <mergeCell ref="J50:L50"/>
    <mergeCell ref="E129:H129"/>
    <mergeCell ref="J129:L129"/>
    <mergeCell ref="N129:P129"/>
    <mergeCell ref="R129:S129"/>
    <mergeCell ref="U129:V129"/>
    <mergeCell ref="X129:Y129"/>
    <mergeCell ref="E128:H128"/>
    <mergeCell ref="J128:L128"/>
    <mergeCell ref="N128:P128"/>
    <mergeCell ref="R128:S128"/>
    <mergeCell ref="U128:V128"/>
    <mergeCell ref="X128:Y128"/>
    <mergeCell ref="E127:H127"/>
    <mergeCell ref="J127:L127"/>
    <mergeCell ref="N127:P127"/>
    <mergeCell ref="R127:S127"/>
    <mergeCell ref="U127:V127"/>
    <mergeCell ref="X127:Y127"/>
    <mergeCell ref="E126:H126"/>
    <mergeCell ref="J126:L126"/>
    <mergeCell ref="N126:P126"/>
    <mergeCell ref="R126:S126"/>
    <mergeCell ref="U126:V126"/>
    <mergeCell ref="R17:S17"/>
    <mergeCell ref="U17:V17"/>
    <mergeCell ref="X17:Y17"/>
    <mergeCell ref="E17:H17"/>
    <mergeCell ref="J17:L17"/>
    <mergeCell ref="N17:P17"/>
    <mergeCell ref="R7:S7"/>
    <mergeCell ref="U7:V7"/>
    <mergeCell ref="X7:Y7"/>
    <mergeCell ref="E12:H12"/>
    <mergeCell ref="J12:L12"/>
    <mergeCell ref="N12:P12"/>
    <mergeCell ref="R12:S12"/>
    <mergeCell ref="U12:V12"/>
    <mergeCell ref="X12:Y12"/>
    <mergeCell ref="E11:H11"/>
    <mergeCell ref="J11:L11"/>
    <mergeCell ref="N11:P11"/>
    <mergeCell ref="R11:S11"/>
    <mergeCell ref="U11:V11"/>
    <mergeCell ref="X11:Y11"/>
  </mergeCells>
  <pageMargins left="0" right="0" top="0" bottom="0" header="0.31496062992125984" footer="0.31496062992125984"/>
  <pageSetup paperSize="9" scale="80" orientation="landscape" horizontalDpi="360" verticalDpi="360" r:id="rId1"/>
  <ignoredErrors>
    <ignoredError sqref="AM8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79"/>
  <sheetViews>
    <sheetView workbookViewId="0">
      <selection activeCell="W2" sqref="W2:X2"/>
    </sheetView>
  </sheetViews>
  <sheetFormatPr baseColWidth="10" defaultRowHeight="15.75"/>
  <cols>
    <col min="1" max="1" width="0.5703125" customWidth="1"/>
    <col min="2" max="2" width="11.85546875" bestFit="1" customWidth="1"/>
    <col min="3" max="3" width="14.140625" customWidth="1"/>
    <col min="4" max="7" width="3" style="3" hidden="1" customWidth="1"/>
    <col min="8" max="8" width="1.7109375" style="4" hidden="1" customWidth="1"/>
    <col min="9" max="11" width="3.5703125" style="4" hidden="1" customWidth="1"/>
    <col min="12" max="12" width="1.7109375" style="4" hidden="1" customWidth="1"/>
    <col min="13" max="15" width="3.5703125" style="4" hidden="1" customWidth="1"/>
    <col min="16" max="16" width="1.7109375" style="4" hidden="1" customWidth="1"/>
    <col min="17" max="18" width="4.5703125" style="4" hidden="1" customWidth="1"/>
    <col min="19" max="19" width="1.7109375" style="4" hidden="1" customWidth="1"/>
    <col min="20" max="21" width="4.5703125" style="4" customWidth="1"/>
    <col min="22" max="22" width="1.7109375" style="4" customWidth="1"/>
    <col min="23" max="24" width="6.5703125" style="4" customWidth="1"/>
    <col min="25" max="25" width="1.7109375" style="4" customWidth="1"/>
    <col min="26" max="26" width="2.7109375" style="4" customWidth="1"/>
    <col min="27" max="27" width="1.7109375" style="4" customWidth="1"/>
    <col min="28" max="28" width="2.7109375" style="4" customWidth="1"/>
    <col min="29" max="29" width="1.7109375" style="4" customWidth="1"/>
    <col min="30" max="30" width="3.28515625" style="4" customWidth="1"/>
    <col min="31" max="31" width="1.7109375" style="4" customWidth="1"/>
    <col min="32" max="32" width="3.42578125" style="4" customWidth="1"/>
    <col min="33" max="33" width="1.7109375" style="4" customWidth="1"/>
    <col min="34" max="34" width="3.140625" style="4" hidden="1" customWidth="1"/>
    <col min="35" max="36" width="3.140625" style="4" customWidth="1"/>
    <col min="37" max="37" width="4" style="4" customWidth="1"/>
    <col min="38" max="38" width="6.28515625" style="4" customWidth="1"/>
    <col min="39" max="39" width="4.7109375" style="4" bestFit="1" customWidth="1"/>
    <col min="40" max="40" width="4.85546875" style="44" customWidth="1"/>
    <col min="41" max="41" width="9.7109375" style="20" bestFit="1" customWidth="1"/>
    <col min="42" max="42" width="11.42578125" customWidth="1"/>
    <col min="44" max="44" width="16.42578125" customWidth="1"/>
    <col min="48" max="48" width="11.7109375" bestFit="1" customWidth="1"/>
  </cols>
  <sheetData>
    <row r="1" spans="1:93" ht="15" customHeight="1">
      <c r="B1" s="181">
        <f>SUM(D1:AH1)</f>
        <v>45</v>
      </c>
      <c r="C1" s="15"/>
      <c r="D1" s="178">
        <f>SUM(D4:G62)</f>
        <v>0</v>
      </c>
      <c r="E1" s="178"/>
      <c r="F1" s="178"/>
      <c r="G1" s="178"/>
      <c r="H1" s="22"/>
      <c r="I1" s="178">
        <f>SUM(I4:K342)</f>
        <v>0</v>
      </c>
      <c r="J1" s="178"/>
      <c r="K1" s="178"/>
      <c r="L1" s="22"/>
      <c r="M1" s="178">
        <f>SUM(M4:O559)</f>
        <v>0</v>
      </c>
      <c r="N1" s="178"/>
      <c r="O1" s="178"/>
      <c r="P1" s="22"/>
      <c r="Q1" s="178">
        <f>SUM(Q4:R103)</f>
        <v>0</v>
      </c>
      <c r="R1" s="178"/>
      <c r="S1" s="22"/>
      <c r="T1" s="178">
        <f>SUM(T4:U219)</f>
        <v>27</v>
      </c>
      <c r="U1" s="178"/>
      <c r="V1" s="13"/>
      <c r="W1" s="178">
        <f>SUM(W4:X219)</f>
        <v>0</v>
      </c>
      <c r="X1" s="178"/>
      <c r="Y1" s="22"/>
      <c r="Z1" s="23">
        <f>SUM(Z4:Z136)</f>
        <v>10</v>
      </c>
      <c r="AA1" s="22"/>
      <c r="AB1" s="23">
        <f>SUM(AB4:AB136)</f>
        <v>1</v>
      </c>
      <c r="AC1" s="22"/>
      <c r="AD1" s="23">
        <f>SUM(AD4:AD136)</f>
        <v>2</v>
      </c>
      <c r="AE1" s="22"/>
      <c r="AF1" s="23">
        <f>SUM(AF4:AF136)</f>
        <v>5</v>
      </c>
      <c r="AG1" s="22"/>
      <c r="AH1" s="23">
        <f>SUM(AH4:AH136)</f>
        <v>0</v>
      </c>
      <c r="AI1" s="23"/>
      <c r="AJ1" s="23"/>
      <c r="AK1" s="23"/>
      <c r="AL1" s="13"/>
      <c r="AM1" s="14">
        <f>SUM(AM4:AM136)</f>
        <v>6</v>
      </c>
      <c r="AN1" s="38"/>
      <c r="AO1" s="17"/>
      <c r="AP1" s="82" t="s">
        <v>35</v>
      </c>
      <c r="AQ1" s="82" t="s">
        <v>36</v>
      </c>
      <c r="AR1" s="82" t="s">
        <v>37</v>
      </c>
      <c r="AS1" s="4" t="s">
        <v>35</v>
      </c>
      <c r="AT1" s="4" t="s">
        <v>36</v>
      </c>
      <c r="AU1" s="4" t="s">
        <v>37</v>
      </c>
      <c r="CM1" s="4">
        <v>1</v>
      </c>
      <c r="CN1" s="4">
        <v>2</v>
      </c>
      <c r="CO1" s="4">
        <v>3</v>
      </c>
    </row>
    <row r="2" spans="1:93" ht="29.25" customHeight="1">
      <c r="B2" s="181"/>
      <c r="C2" s="15"/>
      <c r="D2" s="157"/>
      <c r="E2" s="157"/>
      <c r="F2" s="157"/>
      <c r="G2" s="157"/>
      <c r="H2" s="22"/>
      <c r="I2" s="157"/>
      <c r="J2" s="157"/>
      <c r="K2" s="157"/>
      <c r="L2" s="22"/>
      <c r="M2" s="157"/>
      <c r="N2" s="157"/>
      <c r="O2" s="157"/>
      <c r="P2" s="22"/>
      <c r="Q2" s="157"/>
      <c r="R2" s="157"/>
      <c r="S2" s="22"/>
      <c r="T2" s="157"/>
      <c r="U2" s="157"/>
      <c r="V2" s="13"/>
      <c r="W2" s="194" t="s">
        <v>216</v>
      </c>
      <c r="X2" s="194"/>
      <c r="Y2" s="22"/>
      <c r="Z2" s="23"/>
      <c r="AA2" s="22"/>
      <c r="AB2" s="23"/>
      <c r="AC2" s="22"/>
      <c r="AD2" s="23"/>
      <c r="AE2" s="22"/>
      <c r="AF2" s="23"/>
      <c r="AG2" s="22"/>
      <c r="AH2" s="23"/>
      <c r="AI2" s="23"/>
      <c r="AJ2" s="23"/>
      <c r="AK2" s="23"/>
      <c r="AL2" s="13"/>
      <c r="AM2" s="14"/>
      <c r="AN2" s="38"/>
      <c r="AO2" s="17"/>
      <c r="AP2" s="82"/>
      <c r="AQ2" s="82"/>
      <c r="AR2" s="82"/>
      <c r="AS2" s="4"/>
      <c r="AT2" s="4"/>
      <c r="AU2" s="4"/>
      <c r="CM2" s="4"/>
      <c r="CN2" s="4"/>
      <c r="CO2" s="4"/>
    </row>
    <row r="3" spans="1:93" ht="58.5" customHeight="1" thickBot="1">
      <c r="B3" s="181"/>
      <c r="C3" s="16" t="s">
        <v>22</v>
      </c>
      <c r="D3" s="5" t="s">
        <v>0</v>
      </c>
      <c r="E3" s="6" t="s">
        <v>2</v>
      </c>
      <c r="F3" s="7" t="s">
        <v>3</v>
      </c>
      <c r="G3" s="8" t="s">
        <v>4</v>
      </c>
      <c r="I3" s="5" t="s">
        <v>0</v>
      </c>
      <c r="J3" s="6" t="s">
        <v>2</v>
      </c>
      <c r="K3" s="7" t="s">
        <v>3</v>
      </c>
      <c r="M3" s="6" t="s">
        <v>2</v>
      </c>
      <c r="N3" s="7" t="s">
        <v>3</v>
      </c>
      <c r="O3" s="8" t="s">
        <v>4</v>
      </c>
      <c r="Q3" s="6" t="s">
        <v>2</v>
      </c>
      <c r="R3" s="7" t="s">
        <v>3</v>
      </c>
      <c r="T3" s="5" t="s">
        <v>0</v>
      </c>
      <c r="U3" s="6" t="s">
        <v>2</v>
      </c>
      <c r="V3" s="12"/>
      <c r="W3" s="5" t="s">
        <v>0</v>
      </c>
      <c r="X3" s="7" t="s">
        <v>3</v>
      </c>
      <c r="Z3" s="5" t="s">
        <v>0</v>
      </c>
      <c r="AB3" s="9" t="s">
        <v>1</v>
      </c>
      <c r="AD3" s="6" t="s">
        <v>2</v>
      </c>
      <c r="AF3" s="7" t="s">
        <v>3</v>
      </c>
      <c r="AH3" s="8" t="s">
        <v>4</v>
      </c>
      <c r="AI3" s="87" t="s">
        <v>134</v>
      </c>
      <c r="AJ3" s="87" t="s">
        <v>144</v>
      </c>
      <c r="AK3" s="87" t="s">
        <v>135</v>
      </c>
      <c r="AL3" s="88" t="s">
        <v>52</v>
      </c>
      <c r="AM3" s="28" t="s">
        <v>21</v>
      </c>
      <c r="AN3" s="37" t="s">
        <v>22</v>
      </c>
      <c r="AO3" s="95" t="s">
        <v>35</v>
      </c>
      <c r="AP3" s="81">
        <f>COUNTIF($AO$4:$AO$40,CM1)</f>
        <v>37</v>
      </c>
      <c r="AQ3" s="81">
        <f>COUNTIF($AO$4:$AO$40,CN1)</f>
        <v>0</v>
      </c>
      <c r="AR3" s="81">
        <f>COUNTIF($AO$4:$AO$40,CO1)</f>
        <v>0</v>
      </c>
      <c r="AS3" s="21">
        <f>AW3</f>
        <v>45</v>
      </c>
      <c r="AT3" s="21">
        <f t="shared" ref="AT3:AU3" si="0">AX3</f>
        <v>0</v>
      </c>
      <c r="AU3" s="21">
        <f t="shared" si="0"/>
        <v>0</v>
      </c>
      <c r="AV3" s="71">
        <f>SUM(AS3:AU3)</f>
        <v>45</v>
      </c>
      <c r="AW3">
        <f>SUM(AW4:AW68)</f>
        <v>45</v>
      </c>
      <c r="AX3">
        <f>SUM(AX4:AX68)</f>
        <v>0</v>
      </c>
      <c r="AY3">
        <f>SUM(AY4:AY68)</f>
        <v>0</v>
      </c>
    </row>
    <row r="4" spans="1:93" ht="30.75" customHeight="1">
      <c r="B4" s="182" t="s">
        <v>197</v>
      </c>
      <c r="C4" s="94" t="s">
        <v>205</v>
      </c>
      <c r="D4" s="160"/>
      <c r="E4" s="161"/>
      <c r="F4" s="161"/>
      <c r="G4" s="162"/>
      <c r="H4" s="92"/>
      <c r="I4" s="185"/>
      <c r="J4" s="185"/>
      <c r="K4" s="185"/>
      <c r="L4" s="92"/>
      <c r="M4" s="185"/>
      <c r="N4" s="185"/>
      <c r="O4" s="185"/>
      <c r="P4" s="92"/>
      <c r="Q4" s="185"/>
      <c r="R4" s="185"/>
      <c r="S4" s="92"/>
      <c r="T4" s="185">
        <v>1</v>
      </c>
      <c r="U4" s="185"/>
      <c r="V4" s="93"/>
      <c r="W4" s="185"/>
      <c r="X4" s="185"/>
      <c r="Y4" s="92"/>
      <c r="Z4" s="91"/>
      <c r="AA4" s="92"/>
      <c r="AB4" s="91"/>
      <c r="AC4" s="92"/>
      <c r="AD4" s="91"/>
      <c r="AE4" s="92"/>
      <c r="AF4" s="91">
        <v>2</v>
      </c>
      <c r="AG4" s="92"/>
      <c r="AH4" s="78"/>
      <c r="AI4" s="89" t="s">
        <v>136</v>
      </c>
      <c r="AJ4" s="90" t="s">
        <v>139</v>
      </c>
      <c r="AK4" s="89"/>
      <c r="AL4" s="91">
        <f t="shared" ref="AL4:AL31" si="1">D4+I4+M4+Q4+T4+W4+Z4+AB4+AD4+AF4+AH4</f>
        <v>3</v>
      </c>
      <c r="AM4" s="80"/>
      <c r="AN4" s="42">
        <v>10</v>
      </c>
      <c r="AO4" s="36">
        <v>1</v>
      </c>
      <c r="AP4" s="174" t="s">
        <v>5</v>
      </c>
      <c r="AQ4" s="174"/>
      <c r="AR4" s="174"/>
      <c r="AW4">
        <f t="shared" ref="AW4:AW31" si="2">IF(AO4=$CM$1,AL4,"")</f>
        <v>3</v>
      </c>
      <c r="AX4" t="str">
        <f t="shared" ref="AX4:AX31" si="3">IF(AO4=$CN$1,AL4,"")</f>
        <v/>
      </c>
      <c r="AY4" t="str">
        <f t="shared" ref="AY4:AY31" si="4">IF(AO4=$CO$1,AL4,"")</f>
        <v/>
      </c>
    </row>
    <row r="5" spans="1:93">
      <c r="B5" s="183"/>
      <c r="C5" s="94" t="s">
        <v>204</v>
      </c>
      <c r="D5" s="160"/>
      <c r="E5" s="161"/>
      <c r="F5" s="161"/>
      <c r="G5" s="162"/>
      <c r="H5" s="92"/>
      <c r="I5" s="185"/>
      <c r="J5" s="185"/>
      <c r="K5" s="185"/>
      <c r="L5" s="92"/>
      <c r="M5" s="185"/>
      <c r="N5" s="185"/>
      <c r="O5" s="185"/>
      <c r="P5" s="92"/>
      <c r="Q5" s="185"/>
      <c r="R5" s="185"/>
      <c r="S5" s="92"/>
      <c r="T5" s="185">
        <v>2</v>
      </c>
      <c r="U5" s="185"/>
      <c r="V5" s="93"/>
      <c r="W5" s="185"/>
      <c r="X5" s="185"/>
      <c r="Y5" s="92"/>
      <c r="Z5" s="91"/>
      <c r="AA5" s="92"/>
      <c r="AB5" s="91"/>
      <c r="AC5" s="92"/>
      <c r="AD5" s="91"/>
      <c r="AE5" s="92"/>
      <c r="AF5" s="91"/>
      <c r="AG5" s="92"/>
      <c r="AH5" s="78"/>
      <c r="AI5" s="89" t="s">
        <v>136</v>
      </c>
      <c r="AJ5" s="89" t="s">
        <v>137</v>
      </c>
      <c r="AK5" s="89"/>
      <c r="AL5" s="91">
        <f t="shared" si="1"/>
        <v>2</v>
      </c>
      <c r="AM5" s="80"/>
      <c r="AN5" s="42">
        <v>11</v>
      </c>
      <c r="AO5" s="74">
        <v>1</v>
      </c>
      <c r="AP5" s="35" t="s">
        <v>202</v>
      </c>
      <c r="AQ5" s="35"/>
      <c r="AR5" s="35"/>
      <c r="AW5">
        <f t="shared" si="2"/>
        <v>2</v>
      </c>
      <c r="AX5" t="str">
        <f t="shared" si="3"/>
        <v/>
      </c>
      <c r="AY5" t="str">
        <f t="shared" si="4"/>
        <v/>
      </c>
    </row>
    <row r="6" spans="1:93">
      <c r="A6" s="1"/>
      <c r="B6" s="183"/>
      <c r="C6" s="94" t="s">
        <v>203</v>
      </c>
      <c r="D6" s="160"/>
      <c r="E6" s="161"/>
      <c r="F6" s="161"/>
      <c r="G6" s="162"/>
      <c r="H6" s="92"/>
      <c r="I6" s="160"/>
      <c r="J6" s="161"/>
      <c r="K6" s="162"/>
      <c r="L6" s="92"/>
      <c r="M6" s="160"/>
      <c r="N6" s="161"/>
      <c r="O6" s="162"/>
      <c r="P6" s="92"/>
      <c r="Q6" s="160"/>
      <c r="R6" s="162"/>
      <c r="S6" s="92"/>
      <c r="T6" s="160">
        <v>1</v>
      </c>
      <c r="U6" s="162"/>
      <c r="V6" s="93"/>
      <c r="W6" s="160"/>
      <c r="X6" s="162"/>
      <c r="Y6" s="92"/>
      <c r="Z6" s="91"/>
      <c r="AA6" s="92"/>
      <c r="AB6" s="91"/>
      <c r="AC6" s="92"/>
      <c r="AD6" s="91"/>
      <c r="AE6" s="92"/>
      <c r="AF6" s="91"/>
      <c r="AG6" s="92"/>
      <c r="AH6" s="78"/>
      <c r="AI6" s="89"/>
      <c r="AJ6" s="89" t="s">
        <v>137</v>
      </c>
      <c r="AK6" s="89"/>
      <c r="AL6" s="91">
        <f t="shared" si="1"/>
        <v>1</v>
      </c>
      <c r="AM6" s="80"/>
      <c r="AN6" s="42"/>
      <c r="AO6" s="74">
        <v>1</v>
      </c>
      <c r="AP6" s="35" t="s">
        <v>188</v>
      </c>
      <c r="AQ6" s="35"/>
      <c r="AR6" s="35"/>
      <c r="AW6">
        <f t="shared" si="2"/>
        <v>1</v>
      </c>
      <c r="AX6" t="str">
        <f t="shared" si="3"/>
        <v/>
      </c>
      <c r="AY6" t="str">
        <f t="shared" si="4"/>
        <v/>
      </c>
    </row>
    <row r="7" spans="1:93">
      <c r="B7" s="183"/>
      <c r="C7" s="24">
        <v>12</v>
      </c>
      <c r="D7" s="160"/>
      <c r="E7" s="161"/>
      <c r="F7" s="161"/>
      <c r="G7" s="162"/>
      <c r="H7" s="92"/>
      <c r="I7" s="185"/>
      <c r="J7" s="185"/>
      <c r="K7" s="185"/>
      <c r="L7" s="92"/>
      <c r="M7" s="185"/>
      <c r="N7" s="185"/>
      <c r="O7" s="185"/>
      <c r="P7" s="92"/>
      <c r="Q7" s="185"/>
      <c r="R7" s="185"/>
      <c r="S7" s="92"/>
      <c r="T7" s="185">
        <v>1</v>
      </c>
      <c r="U7" s="185"/>
      <c r="V7" s="93"/>
      <c r="W7" s="185"/>
      <c r="X7" s="185"/>
      <c r="Y7" s="92"/>
      <c r="Z7" s="91"/>
      <c r="AA7" s="92"/>
      <c r="AB7" s="91"/>
      <c r="AC7" s="92"/>
      <c r="AD7" s="91"/>
      <c r="AE7" s="92"/>
      <c r="AF7" s="91"/>
      <c r="AG7" s="92"/>
      <c r="AH7" s="78"/>
      <c r="AI7" s="89"/>
      <c r="AJ7" s="89" t="s">
        <v>137</v>
      </c>
      <c r="AK7" s="89"/>
      <c r="AL7" s="91">
        <f t="shared" si="1"/>
        <v>1</v>
      </c>
      <c r="AM7" s="80"/>
      <c r="AN7" s="42">
        <v>12</v>
      </c>
      <c r="AO7" s="74">
        <v>1</v>
      </c>
      <c r="AP7" s="35" t="s">
        <v>83</v>
      </c>
      <c r="AQ7" s="35"/>
      <c r="AR7" s="35"/>
      <c r="AW7">
        <f t="shared" si="2"/>
        <v>1</v>
      </c>
      <c r="AX7" t="str">
        <f t="shared" si="3"/>
        <v/>
      </c>
      <c r="AY7" t="str">
        <f t="shared" si="4"/>
        <v/>
      </c>
    </row>
    <row r="8" spans="1:93">
      <c r="B8" s="183"/>
      <c r="C8" s="24">
        <v>13</v>
      </c>
      <c r="D8" s="160"/>
      <c r="E8" s="161"/>
      <c r="F8" s="161"/>
      <c r="G8" s="162"/>
      <c r="H8" s="92"/>
      <c r="I8" s="185"/>
      <c r="J8" s="185"/>
      <c r="K8" s="185"/>
      <c r="L8" s="92"/>
      <c r="M8" s="185"/>
      <c r="N8" s="185"/>
      <c r="O8" s="185"/>
      <c r="P8" s="92"/>
      <c r="Q8" s="185"/>
      <c r="R8" s="185"/>
      <c r="S8" s="92"/>
      <c r="T8" s="185">
        <v>1</v>
      </c>
      <c r="U8" s="185"/>
      <c r="V8" s="93"/>
      <c r="W8" s="185"/>
      <c r="X8" s="185"/>
      <c r="Y8" s="92"/>
      <c r="Z8" s="91"/>
      <c r="AA8" s="92"/>
      <c r="AB8" s="91"/>
      <c r="AC8" s="92"/>
      <c r="AD8" s="91"/>
      <c r="AE8" s="92"/>
      <c r="AF8" s="91"/>
      <c r="AG8" s="92"/>
      <c r="AH8" s="78"/>
      <c r="AI8" s="89"/>
      <c r="AJ8" s="89" t="s">
        <v>137</v>
      </c>
      <c r="AK8" s="89"/>
      <c r="AL8" s="91">
        <f t="shared" si="1"/>
        <v>1</v>
      </c>
      <c r="AM8" s="80"/>
      <c r="AN8" s="42">
        <v>13</v>
      </c>
      <c r="AO8" s="74">
        <v>1</v>
      </c>
      <c r="AP8" s="35" t="s">
        <v>84</v>
      </c>
      <c r="AQ8" s="35"/>
      <c r="AR8" s="35"/>
      <c r="AW8">
        <f t="shared" si="2"/>
        <v>1</v>
      </c>
      <c r="AX8" t="str">
        <f t="shared" si="3"/>
        <v/>
      </c>
      <c r="AY8" t="str">
        <f t="shared" si="4"/>
        <v/>
      </c>
    </row>
    <row r="9" spans="1:93">
      <c r="B9" s="183"/>
      <c r="C9" s="24">
        <v>14</v>
      </c>
      <c r="D9" s="160"/>
      <c r="E9" s="161"/>
      <c r="F9" s="161"/>
      <c r="G9" s="162"/>
      <c r="H9" s="92"/>
      <c r="I9" s="185"/>
      <c r="J9" s="185"/>
      <c r="K9" s="185"/>
      <c r="L9" s="92"/>
      <c r="M9" s="185"/>
      <c r="N9" s="185"/>
      <c r="O9" s="185"/>
      <c r="P9" s="92"/>
      <c r="Q9" s="185"/>
      <c r="R9" s="185"/>
      <c r="S9" s="92"/>
      <c r="T9" s="185">
        <v>1</v>
      </c>
      <c r="U9" s="185"/>
      <c r="V9" s="93"/>
      <c r="W9" s="185"/>
      <c r="X9" s="185"/>
      <c r="Y9" s="92"/>
      <c r="Z9" s="91"/>
      <c r="AA9" s="92"/>
      <c r="AB9" s="91"/>
      <c r="AC9" s="92"/>
      <c r="AD9" s="91"/>
      <c r="AE9" s="92"/>
      <c r="AF9" s="91"/>
      <c r="AG9" s="92"/>
      <c r="AH9" s="78"/>
      <c r="AI9" s="89"/>
      <c r="AJ9" s="89" t="s">
        <v>137</v>
      </c>
      <c r="AK9" s="89"/>
      <c r="AL9" s="91">
        <f t="shared" si="1"/>
        <v>1</v>
      </c>
      <c r="AM9" s="80"/>
      <c r="AN9" s="42">
        <v>14</v>
      </c>
      <c r="AO9" s="74">
        <v>1</v>
      </c>
      <c r="AP9" s="35" t="s">
        <v>85</v>
      </c>
      <c r="AQ9" s="35"/>
      <c r="AR9" s="35"/>
      <c r="AW9">
        <f t="shared" si="2"/>
        <v>1</v>
      </c>
      <c r="AX9" t="str">
        <f t="shared" si="3"/>
        <v/>
      </c>
      <c r="AY9" t="str">
        <f t="shared" si="4"/>
        <v/>
      </c>
    </row>
    <row r="10" spans="1:93">
      <c r="B10" s="183"/>
      <c r="C10" s="24">
        <v>15</v>
      </c>
      <c r="D10" s="160"/>
      <c r="E10" s="161"/>
      <c r="F10" s="161"/>
      <c r="G10" s="162"/>
      <c r="H10" s="92"/>
      <c r="I10" s="185"/>
      <c r="J10" s="185"/>
      <c r="K10" s="185"/>
      <c r="L10" s="92"/>
      <c r="M10" s="185"/>
      <c r="N10" s="185"/>
      <c r="O10" s="185"/>
      <c r="P10" s="92"/>
      <c r="Q10" s="185"/>
      <c r="R10" s="185"/>
      <c r="S10" s="92"/>
      <c r="T10" s="185"/>
      <c r="U10" s="185"/>
      <c r="V10" s="93"/>
      <c r="W10" s="185"/>
      <c r="X10" s="185"/>
      <c r="Y10" s="92"/>
      <c r="Z10" s="91"/>
      <c r="AA10" s="92"/>
      <c r="AB10" s="91"/>
      <c r="AC10" s="92"/>
      <c r="AD10" s="91"/>
      <c r="AE10" s="92"/>
      <c r="AF10" s="91"/>
      <c r="AG10" s="92"/>
      <c r="AH10" s="78"/>
      <c r="AI10" s="89"/>
      <c r="AJ10" s="89"/>
      <c r="AK10" s="89"/>
      <c r="AL10" s="91">
        <f t="shared" si="1"/>
        <v>0</v>
      </c>
      <c r="AM10" s="80"/>
      <c r="AN10" s="42">
        <v>15</v>
      </c>
      <c r="AO10" s="74">
        <v>1</v>
      </c>
      <c r="AP10" s="35" t="s">
        <v>86</v>
      </c>
      <c r="AQ10" s="35"/>
      <c r="AR10" s="35"/>
      <c r="AW10">
        <f t="shared" si="2"/>
        <v>0</v>
      </c>
      <c r="AX10" t="str">
        <f t="shared" si="3"/>
        <v/>
      </c>
      <c r="AY10" t="str">
        <f t="shared" si="4"/>
        <v/>
      </c>
    </row>
    <row r="11" spans="1:93">
      <c r="B11" s="183"/>
      <c r="C11" s="24">
        <v>16</v>
      </c>
      <c r="D11" s="160"/>
      <c r="E11" s="161"/>
      <c r="F11" s="161"/>
      <c r="G11" s="162"/>
      <c r="H11" s="92"/>
      <c r="I11" s="185"/>
      <c r="J11" s="185"/>
      <c r="K11" s="185"/>
      <c r="L11" s="92"/>
      <c r="M11" s="185"/>
      <c r="N11" s="185"/>
      <c r="O11" s="185"/>
      <c r="P11" s="92"/>
      <c r="Q11" s="185"/>
      <c r="R11" s="185"/>
      <c r="S11" s="92"/>
      <c r="T11" s="185">
        <v>1</v>
      </c>
      <c r="U11" s="185"/>
      <c r="V11" s="93"/>
      <c r="W11" s="185"/>
      <c r="X11" s="185"/>
      <c r="Y11" s="92"/>
      <c r="Z11" s="91"/>
      <c r="AA11" s="92"/>
      <c r="AB11" s="91"/>
      <c r="AC11" s="92"/>
      <c r="AD11" s="91"/>
      <c r="AE11" s="92"/>
      <c r="AF11" s="91"/>
      <c r="AG11" s="92"/>
      <c r="AH11" s="78"/>
      <c r="AI11" s="89" t="s">
        <v>136</v>
      </c>
      <c r="AJ11" s="89"/>
      <c r="AK11" s="89"/>
      <c r="AL11" s="91">
        <f t="shared" si="1"/>
        <v>1</v>
      </c>
      <c r="AM11" s="80">
        <v>1</v>
      </c>
      <c r="AN11" s="42">
        <v>16</v>
      </c>
      <c r="AO11" s="74">
        <v>1</v>
      </c>
      <c r="AP11" s="35" t="s">
        <v>87</v>
      </c>
      <c r="AQ11" s="35"/>
      <c r="AR11" s="35"/>
      <c r="AW11">
        <f t="shared" si="2"/>
        <v>1</v>
      </c>
      <c r="AX11" t="str">
        <f t="shared" si="3"/>
        <v/>
      </c>
      <c r="AY11" t="str">
        <f t="shared" si="4"/>
        <v/>
      </c>
    </row>
    <row r="12" spans="1:93">
      <c r="B12" s="183"/>
      <c r="C12" s="24">
        <v>17</v>
      </c>
      <c r="D12" s="160"/>
      <c r="E12" s="161"/>
      <c r="F12" s="161"/>
      <c r="G12" s="162"/>
      <c r="H12" s="92"/>
      <c r="I12" s="185"/>
      <c r="J12" s="185"/>
      <c r="K12" s="185"/>
      <c r="L12" s="92"/>
      <c r="M12" s="185"/>
      <c r="N12" s="185"/>
      <c r="O12" s="185"/>
      <c r="P12" s="92"/>
      <c r="Q12" s="185"/>
      <c r="R12" s="185"/>
      <c r="S12" s="92"/>
      <c r="T12" s="185"/>
      <c r="U12" s="185"/>
      <c r="V12" s="93"/>
      <c r="W12" s="185"/>
      <c r="X12" s="185"/>
      <c r="Y12" s="92"/>
      <c r="Z12" s="91"/>
      <c r="AA12" s="92"/>
      <c r="AB12" s="91"/>
      <c r="AC12" s="92"/>
      <c r="AD12" s="91"/>
      <c r="AE12" s="92"/>
      <c r="AF12" s="91"/>
      <c r="AG12" s="92"/>
      <c r="AH12" s="78"/>
      <c r="AI12" s="89"/>
      <c r="AJ12" s="89"/>
      <c r="AK12" s="89"/>
      <c r="AL12" s="91">
        <f t="shared" si="1"/>
        <v>0</v>
      </c>
      <c r="AM12" s="80"/>
      <c r="AN12" s="42">
        <v>17</v>
      </c>
      <c r="AO12" s="74">
        <v>1</v>
      </c>
      <c r="AP12" s="35" t="s">
        <v>44</v>
      </c>
      <c r="AQ12" s="35"/>
      <c r="AR12" s="35"/>
      <c r="AW12">
        <f t="shared" si="2"/>
        <v>0</v>
      </c>
      <c r="AX12" t="str">
        <f t="shared" si="3"/>
        <v/>
      </c>
      <c r="AY12" t="str">
        <f t="shared" si="4"/>
        <v/>
      </c>
    </row>
    <row r="13" spans="1:93">
      <c r="B13" s="183"/>
      <c r="C13" s="24">
        <v>18</v>
      </c>
      <c r="D13" s="160"/>
      <c r="E13" s="161"/>
      <c r="F13" s="161"/>
      <c r="G13" s="162"/>
      <c r="H13" s="92"/>
      <c r="I13" s="185"/>
      <c r="J13" s="185"/>
      <c r="K13" s="185"/>
      <c r="L13" s="92"/>
      <c r="M13" s="185"/>
      <c r="N13" s="185"/>
      <c r="O13" s="185"/>
      <c r="P13" s="92"/>
      <c r="Q13" s="185"/>
      <c r="R13" s="185"/>
      <c r="S13" s="92"/>
      <c r="T13" s="185">
        <v>1</v>
      </c>
      <c r="U13" s="185"/>
      <c r="V13" s="93"/>
      <c r="W13" s="185"/>
      <c r="X13" s="185"/>
      <c r="Y13" s="92"/>
      <c r="Z13" s="91"/>
      <c r="AA13" s="92"/>
      <c r="AB13" s="91"/>
      <c r="AC13" s="92"/>
      <c r="AD13" s="91"/>
      <c r="AE13" s="92"/>
      <c r="AF13" s="91"/>
      <c r="AG13" s="92"/>
      <c r="AH13" s="78"/>
      <c r="AI13" s="89"/>
      <c r="AJ13" s="89"/>
      <c r="AK13" s="89"/>
      <c r="AL13" s="91">
        <f t="shared" si="1"/>
        <v>1</v>
      </c>
      <c r="AM13" s="80"/>
      <c r="AN13" s="42">
        <v>18</v>
      </c>
      <c r="AO13" s="74">
        <v>1</v>
      </c>
      <c r="AP13" s="35" t="s">
        <v>88</v>
      </c>
      <c r="AQ13" s="35"/>
      <c r="AR13" s="35"/>
      <c r="AW13">
        <f t="shared" si="2"/>
        <v>1</v>
      </c>
      <c r="AX13" t="str">
        <f t="shared" si="3"/>
        <v/>
      </c>
      <c r="AY13" t="str">
        <f t="shared" si="4"/>
        <v/>
      </c>
    </row>
    <row r="14" spans="1:93">
      <c r="B14" s="183"/>
      <c r="C14" s="24">
        <v>19</v>
      </c>
      <c r="D14" s="160"/>
      <c r="E14" s="161"/>
      <c r="F14" s="161"/>
      <c r="G14" s="162"/>
      <c r="H14" s="92"/>
      <c r="I14" s="185"/>
      <c r="J14" s="185"/>
      <c r="K14" s="185"/>
      <c r="L14" s="92"/>
      <c r="M14" s="185"/>
      <c r="N14" s="185"/>
      <c r="O14" s="185"/>
      <c r="P14" s="92"/>
      <c r="Q14" s="185"/>
      <c r="R14" s="185"/>
      <c r="S14" s="92"/>
      <c r="T14" s="185">
        <v>2</v>
      </c>
      <c r="U14" s="185"/>
      <c r="V14" s="93"/>
      <c r="W14" s="185"/>
      <c r="X14" s="185"/>
      <c r="Y14" s="92"/>
      <c r="Z14" s="91"/>
      <c r="AA14" s="92"/>
      <c r="AB14" s="91"/>
      <c r="AC14" s="92"/>
      <c r="AD14" s="91"/>
      <c r="AE14" s="92"/>
      <c r="AF14" s="91"/>
      <c r="AG14" s="92"/>
      <c r="AH14" s="78"/>
      <c r="AI14" s="89" t="s">
        <v>136</v>
      </c>
      <c r="AJ14" s="89"/>
      <c r="AK14" s="89" t="s">
        <v>138</v>
      </c>
      <c r="AL14" s="91">
        <f t="shared" si="1"/>
        <v>2</v>
      </c>
      <c r="AM14" s="80"/>
      <c r="AN14" s="42">
        <v>19</v>
      </c>
      <c r="AO14" s="74">
        <v>1</v>
      </c>
      <c r="AP14" s="35" t="s">
        <v>47</v>
      </c>
      <c r="AQ14" s="35"/>
      <c r="AR14" s="35"/>
      <c r="AW14">
        <f t="shared" si="2"/>
        <v>2</v>
      </c>
      <c r="AX14" t="str">
        <f t="shared" si="3"/>
        <v/>
      </c>
      <c r="AY14" t="str">
        <f t="shared" si="4"/>
        <v/>
      </c>
    </row>
    <row r="15" spans="1:93">
      <c r="B15" s="183"/>
      <c r="C15" s="24">
        <v>20</v>
      </c>
      <c r="D15" s="160"/>
      <c r="E15" s="161"/>
      <c r="F15" s="161"/>
      <c r="G15" s="162"/>
      <c r="H15" s="92"/>
      <c r="I15" s="185"/>
      <c r="J15" s="185"/>
      <c r="K15" s="185"/>
      <c r="L15" s="92"/>
      <c r="M15" s="185"/>
      <c r="N15" s="185"/>
      <c r="O15" s="185"/>
      <c r="P15" s="92"/>
      <c r="Q15" s="185"/>
      <c r="R15" s="185"/>
      <c r="S15" s="92"/>
      <c r="T15" s="185"/>
      <c r="U15" s="185"/>
      <c r="V15" s="93"/>
      <c r="W15" s="185"/>
      <c r="X15" s="185"/>
      <c r="Y15" s="92"/>
      <c r="Z15" s="91"/>
      <c r="AA15" s="92"/>
      <c r="AB15" s="91"/>
      <c r="AC15" s="92"/>
      <c r="AD15" s="91"/>
      <c r="AE15" s="92"/>
      <c r="AF15" s="91"/>
      <c r="AG15" s="92"/>
      <c r="AH15" s="78"/>
      <c r="AI15" s="89"/>
      <c r="AJ15" s="89"/>
      <c r="AK15" s="89"/>
      <c r="AL15" s="91">
        <f t="shared" si="1"/>
        <v>0</v>
      </c>
      <c r="AM15" s="80"/>
      <c r="AN15" s="42">
        <v>20</v>
      </c>
      <c r="AO15" s="74">
        <v>1</v>
      </c>
      <c r="AP15" s="35" t="s">
        <v>47</v>
      </c>
      <c r="AQ15" s="35"/>
      <c r="AR15" s="35"/>
      <c r="AW15">
        <f t="shared" si="2"/>
        <v>0</v>
      </c>
      <c r="AX15" t="str">
        <f t="shared" si="3"/>
        <v/>
      </c>
      <c r="AY15" t="str">
        <f t="shared" si="4"/>
        <v/>
      </c>
    </row>
    <row r="16" spans="1:93">
      <c r="B16" s="183"/>
      <c r="C16" s="24">
        <v>21</v>
      </c>
      <c r="D16" s="160"/>
      <c r="E16" s="161"/>
      <c r="F16" s="161"/>
      <c r="G16" s="162"/>
      <c r="H16" s="92"/>
      <c r="I16" s="185"/>
      <c r="J16" s="185"/>
      <c r="K16" s="185"/>
      <c r="L16" s="92"/>
      <c r="M16" s="185"/>
      <c r="N16" s="185"/>
      <c r="O16" s="185"/>
      <c r="P16" s="92"/>
      <c r="Q16" s="185"/>
      <c r="R16" s="185"/>
      <c r="S16" s="92"/>
      <c r="T16" s="185">
        <v>1</v>
      </c>
      <c r="U16" s="185"/>
      <c r="V16" s="93"/>
      <c r="W16" s="185"/>
      <c r="X16" s="185"/>
      <c r="Y16" s="92"/>
      <c r="Z16" s="91"/>
      <c r="AA16" s="92"/>
      <c r="AB16" s="91"/>
      <c r="AC16" s="92"/>
      <c r="AD16" s="91"/>
      <c r="AE16" s="92"/>
      <c r="AF16" s="91"/>
      <c r="AG16" s="92"/>
      <c r="AH16" s="78"/>
      <c r="AI16" s="89"/>
      <c r="AJ16" s="89"/>
      <c r="AK16" s="89" t="s">
        <v>138</v>
      </c>
      <c r="AL16" s="91">
        <f t="shared" si="1"/>
        <v>1</v>
      </c>
      <c r="AM16" s="80"/>
      <c r="AN16" s="42">
        <v>21</v>
      </c>
      <c r="AO16" s="74">
        <v>1</v>
      </c>
      <c r="AP16" s="35" t="s">
        <v>47</v>
      </c>
      <c r="AQ16" s="35"/>
      <c r="AR16" s="35"/>
      <c r="AW16">
        <f t="shared" si="2"/>
        <v>1</v>
      </c>
      <c r="AX16" t="str">
        <f t="shared" si="3"/>
        <v/>
      </c>
      <c r="AY16" t="str">
        <f t="shared" si="4"/>
        <v/>
      </c>
    </row>
    <row r="17" spans="2:51">
      <c r="B17" s="183"/>
      <c r="C17" s="24">
        <v>22</v>
      </c>
      <c r="D17" s="160"/>
      <c r="E17" s="161"/>
      <c r="F17" s="161"/>
      <c r="G17" s="162"/>
      <c r="H17" s="92"/>
      <c r="I17" s="185"/>
      <c r="J17" s="185"/>
      <c r="K17" s="185"/>
      <c r="L17" s="92"/>
      <c r="M17" s="185"/>
      <c r="N17" s="185"/>
      <c r="O17" s="185"/>
      <c r="P17" s="92"/>
      <c r="Q17" s="185"/>
      <c r="R17" s="185"/>
      <c r="S17" s="92"/>
      <c r="T17" s="185">
        <v>1</v>
      </c>
      <c r="U17" s="185"/>
      <c r="V17" s="93"/>
      <c r="W17" s="185"/>
      <c r="X17" s="185"/>
      <c r="Y17" s="92"/>
      <c r="Z17" s="91"/>
      <c r="AA17" s="92"/>
      <c r="AB17" s="91"/>
      <c r="AC17" s="92"/>
      <c r="AD17" s="91"/>
      <c r="AE17" s="92"/>
      <c r="AF17" s="91"/>
      <c r="AG17" s="92"/>
      <c r="AH17" s="78"/>
      <c r="AI17" s="89"/>
      <c r="AJ17" s="89"/>
      <c r="AK17" s="89" t="s">
        <v>137</v>
      </c>
      <c r="AL17" s="91">
        <f t="shared" si="1"/>
        <v>1</v>
      </c>
      <c r="AM17" s="80"/>
      <c r="AN17" s="42">
        <v>22</v>
      </c>
      <c r="AO17" s="74">
        <v>1</v>
      </c>
      <c r="AP17" s="35" t="s">
        <v>46</v>
      </c>
      <c r="AQ17" s="35"/>
      <c r="AR17" s="35"/>
      <c r="AW17">
        <f t="shared" si="2"/>
        <v>1</v>
      </c>
      <c r="AX17" t="str">
        <f t="shared" si="3"/>
        <v/>
      </c>
      <c r="AY17" t="str">
        <f t="shared" si="4"/>
        <v/>
      </c>
    </row>
    <row r="18" spans="2:51">
      <c r="B18" s="183"/>
      <c r="C18" s="24">
        <v>23</v>
      </c>
      <c r="D18" s="160"/>
      <c r="E18" s="161"/>
      <c r="F18" s="161"/>
      <c r="G18" s="162"/>
      <c r="H18" s="92"/>
      <c r="I18" s="185"/>
      <c r="J18" s="185"/>
      <c r="K18" s="185"/>
      <c r="L18" s="92"/>
      <c r="M18" s="185"/>
      <c r="N18" s="185"/>
      <c r="O18" s="185"/>
      <c r="P18" s="92"/>
      <c r="Q18" s="185"/>
      <c r="R18" s="185"/>
      <c r="S18" s="92"/>
      <c r="T18" s="185">
        <v>1</v>
      </c>
      <c r="U18" s="185"/>
      <c r="V18" s="93"/>
      <c r="W18" s="185"/>
      <c r="X18" s="185"/>
      <c r="Y18" s="92"/>
      <c r="Z18" s="91"/>
      <c r="AA18" s="92"/>
      <c r="AB18" s="91"/>
      <c r="AC18" s="92"/>
      <c r="AD18" s="91"/>
      <c r="AE18" s="92"/>
      <c r="AF18" s="91"/>
      <c r="AG18" s="92"/>
      <c r="AH18" s="78"/>
      <c r="AI18" s="89" t="s">
        <v>136</v>
      </c>
      <c r="AJ18" s="89"/>
      <c r="AK18" s="89"/>
      <c r="AL18" s="91">
        <f t="shared" si="1"/>
        <v>1</v>
      </c>
      <c r="AM18" s="80"/>
      <c r="AN18" s="42">
        <v>23</v>
      </c>
      <c r="AO18" s="74">
        <v>1</v>
      </c>
      <c r="AP18" s="35" t="s">
        <v>89</v>
      </c>
      <c r="AQ18" s="35"/>
      <c r="AR18" s="35"/>
      <c r="AW18">
        <f t="shared" si="2"/>
        <v>1</v>
      </c>
      <c r="AX18" t="str">
        <f t="shared" si="3"/>
        <v/>
      </c>
      <c r="AY18" t="str">
        <f t="shared" si="4"/>
        <v/>
      </c>
    </row>
    <row r="19" spans="2:51">
      <c r="B19" s="183"/>
      <c r="C19" s="24">
        <v>24</v>
      </c>
      <c r="D19" s="160"/>
      <c r="E19" s="161"/>
      <c r="F19" s="161"/>
      <c r="G19" s="162"/>
      <c r="H19" s="92"/>
      <c r="I19" s="185"/>
      <c r="J19" s="185"/>
      <c r="K19" s="185"/>
      <c r="L19" s="92"/>
      <c r="M19" s="185"/>
      <c r="N19" s="185"/>
      <c r="O19" s="185"/>
      <c r="P19" s="92"/>
      <c r="Q19" s="185"/>
      <c r="R19" s="185"/>
      <c r="S19" s="92"/>
      <c r="T19" s="185">
        <v>1</v>
      </c>
      <c r="U19" s="185"/>
      <c r="V19" s="93"/>
      <c r="W19" s="185"/>
      <c r="X19" s="185"/>
      <c r="Y19" s="92"/>
      <c r="Z19" s="91"/>
      <c r="AA19" s="92"/>
      <c r="AB19" s="91"/>
      <c r="AC19" s="92"/>
      <c r="AD19" s="91"/>
      <c r="AE19" s="92"/>
      <c r="AF19" s="91"/>
      <c r="AG19" s="92"/>
      <c r="AH19" s="78"/>
      <c r="AI19" s="89"/>
      <c r="AJ19" s="89" t="s">
        <v>137</v>
      </c>
      <c r="AK19" s="89"/>
      <c r="AL19" s="91">
        <f t="shared" si="1"/>
        <v>1</v>
      </c>
      <c r="AM19" s="80"/>
      <c r="AN19" s="42">
        <v>24</v>
      </c>
      <c r="AO19" s="74">
        <v>1</v>
      </c>
      <c r="AP19" s="35" t="s">
        <v>90</v>
      </c>
      <c r="AQ19" s="35"/>
      <c r="AR19" s="35"/>
      <c r="AW19">
        <f t="shared" si="2"/>
        <v>1</v>
      </c>
      <c r="AX19" t="str">
        <f t="shared" si="3"/>
        <v/>
      </c>
      <c r="AY19" t="str">
        <f t="shared" si="4"/>
        <v/>
      </c>
    </row>
    <row r="20" spans="2:51">
      <c r="B20" s="183"/>
      <c r="C20" s="24">
        <v>25</v>
      </c>
      <c r="D20" s="160"/>
      <c r="E20" s="161"/>
      <c r="F20" s="161"/>
      <c r="G20" s="162"/>
      <c r="H20" s="92"/>
      <c r="I20" s="185"/>
      <c r="J20" s="185"/>
      <c r="K20" s="185"/>
      <c r="L20" s="92"/>
      <c r="M20" s="185"/>
      <c r="N20" s="185"/>
      <c r="O20" s="185"/>
      <c r="P20" s="92"/>
      <c r="Q20" s="185"/>
      <c r="R20" s="185"/>
      <c r="S20" s="92"/>
      <c r="T20" s="185">
        <v>1</v>
      </c>
      <c r="U20" s="185"/>
      <c r="V20" s="93"/>
      <c r="W20" s="185"/>
      <c r="X20" s="185"/>
      <c r="Y20" s="92"/>
      <c r="Z20" s="91"/>
      <c r="AA20" s="92"/>
      <c r="AB20" s="91"/>
      <c r="AC20" s="92"/>
      <c r="AD20" s="91"/>
      <c r="AE20" s="92"/>
      <c r="AF20" s="91"/>
      <c r="AG20" s="92"/>
      <c r="AH20" s="78"/>
      <c r="AI20" s="89" t="s">
        <v>136</v>
      </c>
      <c r="AJ20" s="89"/>
      <c r="AK20" s="89"/>
      <c r="AL20" s="91">
        <f t="shared" si="1"/>
        <v>1</v>
      </c>
      <c r="AM20" s="80"/>
      <c r="AN20" s="42">
        <v>25</v>
      </c>
      <c r="AO20" s="74">
        <v>1</v>
      </c>
      <c r="AP20" s="35" t="s">
        <v>91</v>
      </c>
      <c r="AQ20" s="35"/>
      <c r="AR20" s="35"/>
      <c r="AW20">
        <f t="shared" si="2"/>
        <v>1</v>
      </c>
      <c r="AX20" t="str">
        <f t="shared" si="3"/>
        <v/>
      </c>
      <c r="AY20" t="str">
        <f t="shared" si="4"/>
        <v/>
      </c>
    </row>
    <row r="21" spans="2:51">
      <c r="B21" s="183"/>
      <c r="C21" s="24">
        <v>26</v>
      </c>
      <c r="D21" s="160"/>
      <c r="E21" s="161"/>
      <c r="F21" s="161"/>
      <c r="G21" s="162"/>
      <c r="H21" s="92"/>
      <c r="I21" s="185"/>
      <c r="J21" s="185"/>
      <c r="K21" s="185"/>
      <c r="L21" s="92"/>
      <c r="M21" s="185"/>
      <c r="N21" s="185"/>
      <c r="O21" s="185"/>
      <c r="P21" s="92"/>
      <c r="Q21" s="185"/>
      <c r="R21" s="185"/>
      <c r="S21" s="92"/>
      <c r="T21" s="185">
        <v>2</v>
      </c>
      <c r="U21" s="185"/>
      <c r="V21" s="93"/>
      <c r="W21" s="185"/>
      <c r="X21" s="185"/>
      <c r="Y21" s="92"/>
      <c r="Z21" s="91"/>
      <c r="AA21" s="92"/>
      <c r="AB21" s="91"/>
      <c r="AC21" s="92"/>
      <c r="AD21" s="91"/>
      <c r="AE21" s="92"/>
      <c r="AF21" s="91"/>
      <c r="AG21" s="92"/>
      <c r="AH21" s="78"/>
      <c r="AI21" s="89"/>
      <c r="AJ21" s="89"/>
      <c r="AK21" s="89" t="s">
        <v>140</v>
      </c>
      <c r="AL21" s="91">
        <f t="shared" si="1"/>
        <v>2</v>
      </c>
      <c r="AM21" s="80"/>
      <c r="AN21" s="42">
        <v>26</v>
      </c>
      <c r="AO21" s="74">
        <v>1</v>
      </c>
      <c r="AP21" s="35" t="s">
        <v>92</v>
      </c>
      <c r="AQ21" s="35"/>
      <c r="AR21" s="35"/>
      <c r="AW21">
        <f t="shared" si="2"/>
        <v>2</v>
      </c>
      <c r="AX21" t="str">
        <f t="shared" si="3"/>
        <v/>
      </c>
      <c r="AY21" t="str">
        <f t="shared" si="4"/>
        <v/>
      </c>
    </row>
    <row r="22" spans="2:51">
      <c r="B22" s="183"/>
      <c r="C22" s="24">
        <v>27</v>
      </c>
      <c r="D22" s="160"/>
      <c r="E22" s="161"/>
      <c r="F22" s="161"/>
      <c r="G22" s="162"/>
      <c r="H22" s="92"/>
      <c r="I22" s="185"/>
      <c r="J22" s="185"/>
      <c r="K22" s="185"/>
      <c r="L22" s="92"/>
      <c r="M22" s="185"/>
      <c r="N22" s="185"/>
      <c r="O22" s="185"/>
      <c r="P22" s="92"/>
      <c r="Q22" s="185"/>
      <c r="R22" s="185"/>
      <c r="S22" s="92"/>
      <c r="T22" s="185">
        <v>1</v>
      </c>
      <c r="U22" s="185"/>
      <c r="V22" s="93"/>
      <c r="W22" s="185"/>
      <c r="X22" s="185"/>
      <c r="Y22" s="92"/>
      <c r="Z22" s="91"/>
      <c r="AA22" s="92"/>
      <c r="AB22" s="91"/>
      <c r="AC22" s="92"/>
      <c r="AD22" s="91"/>
      <c r="AE22" s="92"/>
      <c r="AF22" s="91"/>
      <c r="AG22" s="92"/>
      <c r="AH22" s="78"/>
      <c r="AI22" s="89" t="s">
        <v>136</v>
      </c>
      <c r="AJ22" s="89"/>
      <c r="AK22" s="89"/>
      <c r="AL22" s="91">
        <f t="shared" si="1"/>
        <v>1</v>
      </c>
      <c r="AM22" s="80"/>
      <c r="AN22" s="42">
        <v>27</v>
      </c>
      <c r="AO22" s="74">
        <v>1</v>
      </c>
      <c r="AP22" s="35" t="s">
        <v>93</v>
      </c>
      <c r="AQ22" s="35"/>
      <c r="AR22" s="35"/>
      <c r="AW22">
        <f t="shared" si="2"/>
        <v>1</v>
      </c>
      <c r="AX22" t="str">
        <f t="shared" si="3"/>
        <v/>
      </c>
      <c r="AY22" t="str">
        <f t="shared" si="4"/>
        <v/>
      </c>
    </row>
    <row r="23" spans="2:51" ht="30" customHeight="1">
      <c r="B23" s="183"/>
      <c r="C23" s="24">
        <v>28</v>
      </c>
      <c r="D23" s="160"/>
      <c r="E23" s="161"/>
      <c r="F23" s="161"/>
      <c r="G23" s="162"/>
      <c r="H23" s="92"/>
      <c r="I23" s="185"/>
      <c r="J23" s="185"/>
      <c r="K23" s="185"/>
      <c r="L23" s="92"/>
      <c r="M23" s="185"/>
      <c r="N23" s="185"/>
      <c r="O23" s="185"/>
      <c r="P23" s="92"/>
      <c r="Q23" s="185"/>
      <c r="R23" s="185"/>
      <c r="S23" s="92"/>
      <c r="T23" s="185">
        <v>2</v>
      </c>
      <c r="U23" s="185"/>
      <c r="V23" s="93"/>
      <c r="W23" s="185"/>
      <c r="X23" s="185"/>
      <c r="Y23" s="92"/>
      <c r="Z23" s="91"/>
      <c r="AA23" s="92"/>
      <c r="AB23" s="91"/>
      <c r="AC23" s="92"/>
      <c r="AD23" s="91"/>
      <c r="AE23" s="92"/>
      <c r="AF23" s="91"/>
      <c r="AG23" s="92"/>
      <c r="AH23" s="78"/>
      <c r="AI23" s="89"/>
      <c r="AJ23" s="89" t="s">
        <v>139</v>
      </c>
      <c r="AK23" s="89"/>
      <c r="AL23" s="91">
        <f t="shared" si="1"/>
        <v>2</v>
      </c>
      <c r="AM23" s="80">
        <v>2</v>
      </c>
      <c r="AN23" s="42">
        <v>28</v>
      </c>
      <c r="AO23" s="36">
        <v>1</v>
      </c>
      <c r="AP23" s="174" t="s">
        <v>42</v>
      </c>
      <c r="AQ23" s="174"/>
      <c r="AR23" s="174"/>
      <c r="AW23">
        <f t="shared" si="2"/>
        <v>2</v>
      </c>
      <c r="AX23" t="str">
        <f t="shared" si="3"/>
        <v/>
      </c>
      <c r="AY23" t="str">
        <f t="shared" si="4"/>
        <v/>
      </c>
    </row>
    <row r="24" spans="2:51">
      <c r="B24" s="183"/>
      <c r="C24" s="24">
        <v>29</v>
      </c>
      <c r="D24" s="160"/>
      <c r="E24" s="161"/>
      <c r="F24" s="161"/>
      <c r="G24" s="162"/>
      <c r="H24" s="92"/>
      <c r="I24" s="185"/>
      <c r="J24" s="185"/>
      <c r="K24" s="185"/>
      <c r="L24" s="92"/>
      <c r="M24" s="185"/>
      <c r="N24" s="185"/>
      <c r="O24" s="185"/>
      <c r="P24" s="92"/>
      <c r="Q24" s="185"/>
      <c r="R24" s="185"/>
      <c r="S24" s="92"/>
      <c r="T24" s="185">
        <v>1</v>
      </c>
      <c r="U24" s="185"/>
      <c r="V24" s="93"/>
      <c r="W24" s="185"/>
      <c r="X24" s="185"/>
      <c r="Y24" s="92"/>
      <c r="Z24" s="91"/>
      <c r="AA24" s="92"/>
      <c r="AB24" s="91"/>
      <c r="AC24" s="92"/>
      <c r="AD24" s="91"/>
      <c r="AE24" s="92"/>
      <c r="AF24" s="91"/>
      <c r="AG24" s="92"/>
      <c r="AH24" s="78"/>
      <c r="AI24" s="89"/>
      <c r="AJ24" s="89" t="s">
        <v>137</v>
      </c>
      <c r="AK24" s="89"/>
      <c r="AL24" s="91">
        <f t="shared" si="1"/>
        <v>1</v>
      </c>
      <c r="AM24" s="80">
        <v>1</v>
      </c>
      <c r="AN24" s="42">
        <v>29</v>
      </c>
      <c r="AO24" s="74">
        <v>1</v>
      </c>
      <c r="AP24" s="35" t="s">
        <v>48</v>
      </c>
      <c r="AQ24" s="35"/>
      <c r="AR24" s="35"/>
      <c r="AW24">
        <f t="shared" si="2"/>
        <v>1</v>
      </c>
      <c r="AX24" t="str">
        <f t="shared" si="3"/>
        <v/>
      </c>
      <c r="AY24" t="str">
        <f t="shared" si="4"/>
        <v/>
      </c>
    </row>
    <row r="25" spans="2:51">
      <c r="B25" s="183"/>
      <c r="C25" s="24">
        <v>30</v>
      </c>
      <c r="D25" s="160"/>
      <c r="E25" s="161"/>
      <c r="F25" s="161"/>
      <c r="G25" s="162"/>
      <c r="H25" s="92"/>
      <c r="I25" s="185"/>
      <c r="J25" s="185"/>
      <c r="K25" s="185"/>
      <c r="L25" s="92"/>
      <c r="M25" s="185"/>
      <c r="N25" s="185"/>
      <c r="O25" s="185"/>
      <c r="P25" s="92"/>
      <c r="Q25" s="185"/>
      <c r="R25" s="185"/>
      <c r="S25" s="92"/>
      <c r="T25" s="185">
        <v>1</v>
      </c>
      <c r="U25" s="185"/>
      <c r="V25" s="93"/>
      <c r="W25" s="185"/>
      <c r="X25" s="185"/>
      <c r="Y25" s="92"/>
      <c r="Z25" s="91"/>
      <c r="AA25" s="92"/>
      <c r="AB25" s="91"/>
      <c r="AC25" s="92"/>
      <c r="AD25" s="91"/>
      <c r="AE25" s="92"/>
      <c r="AF25" s="91"/>
      <c r="AG25" s="92"/>
      <c r="AH25" s="78"/>
      <c r="AI25" s="89"/>
      <c r="AJ25" s="89" t="s">
        <v>137</v>
      </c>
      <c r="AK25" s="89"/>
      <c r="AL25" s="91">
        <f t="shared" si="1"/>
        <v>1</v>
      </c>
      <c r="AM25" s="80"/>
      <c r="AN25" s="42">
        <v>30</v>
      </c>
      <c r="AO25" s="74">
        <v>1</v>
      </c>
      <c r="AP25" s="35" t="s">
        <v>94</v>
      </c>
      <c r="AQ25" s="35"/>
      <c r="AR25" s="35"/>
      <c r="AW25">
        <f t="shared" si="2"/>
        <v>1</v>
      </c>
      <c r="AX25" t="str">
        <f t="shared" si="3"/>
        <v/>
      </c>
      <c r="AY25" t="str">
        <f t="shared" si="4"/>
        <v/>
      </c>
    </row>
    <row r="26" spans="2:51">
      <c r="B26" s="183"/>
      <c r="C26" s="24">
        <v>31</v>
      </c>
      <c r="D26" s="160"/>
      <c r="E26" s="161"/>
      <c r="F26" s="161"/>
      <c r="G26" s="162"/>
      <c r="H26" s="92"/>
      <c r="I26" s="185"/>
      <c r="J26" s="185"/>
      <c r="K26" s="185"/>
      <c r="L26" s="92"/>
      <c r="M26" s="185"/>
      <c r="N26" s="185"/>
      <c r="O26" s="185"/>
      <c r="P26" s="92"/>
      <c r="Q26" s="185"/>
      <c r="R26" s="185"/>
      <c r="S26" s="92"/>
      <c r="T26" s="185">
        <v>1</v>
      </c>
      <c r="U26" s="185"/>
      <c r="V26" s="93"/>
      <c r="W26" s="185"/>
      <c r="X26" s="185"/>
      <c r="Y26" s="92"/>
      <c r="Z26" s="91"/>
      <c r="AA26" s="92"/>
      <c r="AB26" s="91"/>
      <c r="AC26" s="92"/>
      <c r="AD26" s="91"/>
      <c r="AE26" s="92"/>
      <c r="AF26" s="91"/>
      <c r="AG26" s="92"/>
      <c r="AH26" s="78"/>
      <c r="AI26" s="89"/>
      <c r="AJ26" s="89"/>
      <c r="AK26" s="89" t="s">
        <v>138</v>
      </c>
      <c r="AL26" s="91">
        <f t="shared" si="1"/>
        <v>1</v>
      </c>
      <c r="AM26" s="80"/>
      <c r="AN26" s="42">
        <v>31</v>
      </c>
      <c r="AO26" s="74">
        <v>1</v>
      </c>
      <c r="AP26" s="35" t="s">
        <v>212</v>
      </c>
      <c r="AQ26" s="35"/>
      <c r="AR26" s="35"/>
      <c r="AW26">
        <f t="shared" si="2"/>
        <v>1</v>
      </c>
      <c r="AX26" t="str">
        <f t="shared" si="3"/>
        <v/>
      </c>
      <c r="AY26" t="str">
        <f t="shared" si="4"/>
        <v/>
      </c>
    </row>
    <row r="27" spans="2:51" ht="30.75" customHeight="1">
      <c r="B27" s="183"/>
      <c r="C27" s="24">
        <v>32</v>
      </c>
      <c r="D27" s="160"/>
      <c r="E27" s="161"/>
      <c r="F27" s="161"/>
      <c r="G27" s="162"/>
      <c r="H27" s="92"/>
      <c r="I27" s="185"/>
      <c r="J27" s="185"/>
      <c r="K27" s="185"/>
      <c r="L27" s="92"/>
      <c r="M27" s="185"/>
      <c r="N27" s="185"/>
      <c r="O27" s="185"/>
      <c r="P27" s="92"/>
      <c r="Q27" s="185"/>
      <c r="R27" s="185"/>
      <c r="S27" s="92"/>
      <c r="T27" s="185">
        <v>1</v>
      </c>
      <c r="U27" s="185"/>
      <c r="V27" s="93"/>
      <c r="W27" s="185"/>
      <c r="X27" s="185"/>
      <c r="Y27" s="92"/>
      <c r="Z27" s="91"/>
      <c r="AA27" s="92"/>
      <c r="AB27" s="91"/>
      <c r="AC27" s="92"/>
      <c r="AD27" s="91"/>
      <c r="AE27" s="92"/>
      <c r="AF27" s="91"/>
      <c r="AG27" s="92"/>
      <c r="AH27" s="78"/>
      <c r="AI27" s="89"/>
      <c r="AJ27" s="89" t="s">
        <v>137</v>
      </c>
      <c r="AK27" s="89"/>
      <c r="AL27" s="91">
        <f t="shared" si="1"/>
        <v>1</v>
      </c>
      <c r="AM27" s="80"/>
      <c r="AN27" s="42">
        <v>32</v>
      </c>
      <c r="AO27" s="36">
        <v>1</v>
      </c>
      <c r="AP27" s="174" t="s">
        <v>213</v>
      </c>
      <c r="AQ27" s="174"/>
      <c r="AR27" s="174"/>
      <c r="AW27">
        <f t="shared" si="2"/>
        <v>1</v>
      </c>
      <c r="AX27" t="str">
        <f t="shared" si="3"/>
        <v/>
      </c>
      <c r="AY27" t="str">
        <f t="shared" si="4"/>
        <v/>
      </c>
    </row>
    <row r="28" spans="2:51">
      <c r="B28" s="183"/>
      <c r="C28" s="24">
        <v>33</v>
      </c>
      <c r="D28" s="160"/>
      <c r="E28" s="161"/>
      <c r="F28" s="161"/>
      <c r="G28" s="162"/>
      <c r="H28" s="92"/>
      <c r="I28" s="185"/>
      <c r="J28" s="185"/>
      <c r="K28" s="185"/>
      <c r="L28" s="92"/>
      <c r="M28" s="185"/>
      <c r="N28" s="185"/>
      <c r="O28" s="185"/>
      <c r="P28" s="92"/>
      <c r="Q28" s="185"/>
      <c r="R28" s="185"/>
      <c r="S28" s="92"/>
      <c r="T28" s="185">
        <v>1</v>
      </c>
      <c r="U28" s="185"/>
      <c r="V28" s="93"/>
      <c r="W28" s="185"/>
      <c r="X28" s="185"/>
      <c r="Y28" s="92"/>
      <c r="Z28" s="91"/>
      <c r="AA28" s="92"/>
      <c r="AB28" s="91"/>
      <c r="AC28" s="92"/>
      <c r="AD28" s="91"/>
      <c r="AE28" s="92"/>
      <c r="AF28" s="91"/>
      <c r="AG28" s="92"/>
      <c r="AH28" s="78"/>
      <c r="AI28" s="89" t="s">
        <v>136</v>
      </c>
      <c r="AJ28" s="89"/>
      <c r="AK28" s="89"/>
      <c r="AL28" s="91">
        <f t="shared" si="1"/>
        <v>1</v>
      </c>
      <c r="AM28" s="80"/>
      <c r="AN28" s="42">
        <v>33</v>
      </c>
      <c r="AO28" s="74">
        <v>1</v>
      </c>
      <c r="AP28" s="35" t="s">
        <v>95</v>
      </c>
      <c r="AQ28" s="35"/>
      <c r="AR28" s="35"/>
      <c r="AW28">
        <f t="shared" si="2"/>
        <v>1</v>
      </c>
      <c r="AX28" t="str">
        <f t="shared" si="3"/>
        <v/>
      </c>
      <c r="AY28" t="str">
        <f t="shared" si="4"/>
        <v/>
      </c>
    </row>
    <row r="29" spans="2:51">
      <c r="B29" s="183"/>
      <c r="C29" s="24">
        <v>34</v>
      </c>
      <c r="D29" s="160"/>
      <c r="E29" s="161"/>
      <c r="F29" s="161"/>
      <c r="G29" s="162"/>
      <c r="H29" s="92"/>
      <c r="I29" s="185"/>
      <c r="J29" s="185"/>
      <c r="K29" s="185"/>
      <c r="L29" s="92"/>
      <c r="M29" s="185"/>
      <c r="N29" s="185"/>
      <c r="O29" s="185"/>
      <c r="P29" s="92"/>
      <c r="Q29" s="185"/>
      <c r="R29" s="185"/>
      <c r="S29" s="92"/>
      <c r="T29" s="185">
        <v>1</v>
      </c>
      <c r="U29" s="185"/>
      <c r="V29" s="93"/>
      <c r="W29" s="185"/>
      <c r="X29" s="185"/>
      <c r="Y29" s="92"/>
      <c r="Z29" s="91"/>
      <c r="AA29" s="92"/>
      <c r="AB29" s="91"/>
      <c r="AC29" s="92"/>
      <c r="AD29" s="91"/>
      <c r="AE29" s="92"/>
      <c r="AF29" s="91"/>
      <c r="AG29" s="92"/>
      <c r="AH29" s="78"/>
      <c r="AI29" s="89"/>
      <c r="AJ29" s="89" t="s">
        <v>137</v>
      </c>
      <c r="AK29" s="89"/>
      <c r="AL29" s="91">
        <f t="shared" si="1"/>
        <v>1</v>
      </c>
      <c r="AM29" s="80"/>
      <c r="AN29" s="42">
        <v>34</v>
      </c>
      <c r="AO29" s="74">
        <v>1</v>
      </c>
      <c r="AP29" s="35" t="s">
        <v>40</v>
      </c>
      <c r="AQ29" s="35"/>
      <c r="AR29" s="35"/>
      <c r="AW29">
        <f t="shared" si="2"/>
        <v>1</v>
      </c>
      <c r="AX29" t="str">
        <f t="shared" si="3"/>
        <v/>
      </c>
      <c r="AY29" t="str">
        <f t="shared" si="4"/>
        <v/>
      </c>
    </row>
    <row r="30" spans="2:51">
      <c r="B30" s="183"/>
      <c r="C30" s="24">
        <v>35</v>
      </c>
      <c r="D30" s="160"/>
      <c r="E30" s="161"/>
      <c r="F30" s="161"/>
      <c r="G30" s="162"/>
      <c r="H30" s="92"/>
      <c r="I30" s="185"/>
      <c r="J30" s="185"/>
      <c r="K30" s="185"/>
      <c r="L30" s="92"/>
      <c r="M30" s="185"/>
      <c r="N30" s="185"/>
      <c r="O30" s="185"/>
      <c r="P30" s="92"/>
      <c r="Q30" s="185"/>
      <c r="R30" s="185"/>
      <c r="S30" s="92"/>
      <c r="T30" s="185"/>
      <c r="U30" s="185"/>
      <c r="V30" s="93"/>
      <c r="W30" s="185"/>
      <c r="X30" s="185"/>
      <c r="Y30" s="92"/>
      <c r="Z30" s="91">
        <v>1</v>
      </c>
      <c r="AA30" s="92"/>
      <c r="AB30" s="91"/>
      <c r="AC30" s="92"/>
      <c r="AD30" s="91">
        <v>1</v>
      </c>
      <c r="AE30" s="92"/>
      <c r="AF30" s="91"/>
      <c r="AG30" s="92"/>
      <c r="AH30" s="78"/>
      <c r="AI30" s="89" t="s">
        <v>136</v>
      </c>
      <c r="AJ30" s="89"/>
      <c r="AK30" s="89" t="s">
        <v>138</v>
      </c>
      <c r="AL30" s="91">
        <f t="shared" si="1"/>
        <v>2</v>
      </c>
      <c r="AM30" s="80"/>
      <c r="AN30" s="42">
        <v>35</v>
      </c>
      <c r="AO30" s="74">
        <v>1</v>
      </c>
      <c r="AP30" s="35" t="s">
        <v>41</v>
      </c>
      <c r="AQ30" s="35"/>
      <c r="AR30" s="35"/>
      <c r="AW30">
        <f t="shared" si="2"/>
        <v>2</v>
      </c>
      <c r="AX30" t="str">
        <f t="shared" si="3"/>
        <v/>
      </c>
      <c r="AY30" t="str">
        <f t="shared" si="4"/>
        <v/>
      </c>
    </row>
    <row r="31" spans="2:51" ht="16.5" thickBot="1">
      <c r="B31" s="184"/>
      <c r="C31" s="24">
        <v>39</v>
      </c>
      <c r="D31" s="160"/>
      <c r="E31" s="161"/>
      <c r="F31" s="161"/>
      <c r="G31" s="162"/>
      <c r="H31" s="92"/>
      <c r="I31" s="185"/>
      <c r="J31" s="185"/>
      <c r="K31" s="185"/>
      <c r="L31" s="92"/>
      <c r="M31" s="185"/>
      <c r="N31" s="185"/>
      <c r="O31" s="185"/>
      <c r="P31" s="92"/>
      <c r="Q31" s="185"/>
      <c r="R31" s="185"/>
      <c r="S31" s="92"/>
      <c r="T31" s="185"/>
      <c r="U31" s="185"/>
      <c r="V31" s="93"/>
      <c r="W31" s="185"/>
      <c r="X31" s="185"/>
      <c r="Y31" s="92"/>
      <c r="Z31" s="91"/>
      <c r="AA31" s="92"/>
      <c r="AB31" s="91"/>
      <c r="AC31" s="92"/>
      <c r="AD31" s="91">
        <v>1</v>
      </c>
      <c r="AE31" s="92"/>
      <c r="AF31" s="91"/>
      <c r="AG31" s="92"/>
      <c r="AH31" s="78"/>
      <c r="AI31" s="89" t="s">
        <v>136</v>
      </c>
      <c r="AJ31" s="89"/>
      <c r="AK31" s="89"/>
      <c r="AL31" s="91">
        <f t="shared" si="1"/>
        <v>1</v>
      </c>
      <c r="AM31" s="80"/>
      <c r="AN31" s="42">
        <v>39</v>
      </c>
      <c r="AO31" s="74">
        <v>1</v>
      </c>
      <c r="AP31" s="35" t="s">
        <v>39</v>
      </c>
      <c r="AQ31" s="35"/>
      <c r="AR31" s="35"/>
      <c r="AW31">
        <f t="shared" si="2"/>
        <v>1</v>
      </c>
      <c r="AX31" t="str">
        <f t="shared" si="3"/>
        <v/>
      </c>
      <c r="AY31" t="str">
        <f t="shared" si="4"/>
        <v/>
      </c>
    </row>
    <row r="32" spans="2:51">
      <c r="B32" s="182" t="s">
        <v>199</v>
      </c>
      <c r="C32" s="24">
        <v>72</v>
      </c>
      <c r="D32" s="160"/>
      <c r="E32" s="161"/>
      <c r="F32" s="161"/>
      <c r="G32" s="162"/>
      <c r="H32" s="92"/>
      <c r="I32" s="185"/>
      <c r="J32" s="185"/>
      <c r="K32" s="185"/>
      <c r="L32" s="92"/>
      <c r="M32" s="185"/>
      <c r="N32" s="185"/>
      <c r="O32" s="185"/>
      <c r="P32" s="92"/>
      <c r="Q32" s="185"/>
      <c r="R32" s="185"/>
      <c r="S32" s="92"/>
      <c r="T32" s="185"/>
      <c r="U32" s="185"/>
      <c r="V32" s="93"/>
      <c r="W32" s="185"/>
      <c r="X32" s="185"/>
      <c r="Y32" s="92"/>
      <c r="Z32" s="91">
        <v>1</v>
      </c>
      <c r="AA32" s="92"/>
      <c r="AB32" s="91"/>
      <c r="AC32" s="92"/>
      <c r="AD32" s="91"/>
      <c r="AE32" s="92"/>
      <c r="AF32" s="91"/>
      <c r="AG32" s="92"/>
      <c r="AH32" s="78"/>
      <c r="AI32" s="89"/>
      <c r="AJ32" s="89" t="s">
        <v>137</v>
      </c>
      <c r="AK32" s="89"/>
      <c r="AL32" s="91">
        <f t="shared" ref="AL32:AL40" si="5">D32+I32+M32+Q32+T32+W32+Z32+AB32+AD32+AF32+AH32</f>
        <v>1</v>
      </c>
      <c r="AM32" s="80"/>
      <c r="AN32" s="42">
        <v>72</v>
      </c>
      <c r="AO32" s="74">
        <v>1</v>
      </c>
      <c r="AP32" s="35" t="s">
        <v>15</v>
      </c>
      <c r="AQ32" s="35"/>
      <c r="AR32" s="35"/>
      <c r="AW32">
        <f t="shared" ref="AW32:AW40" si="6">IF(AO32=$CM$1,AL32,"")</f>
        <v>1</v>
      </c>
      <c r="AX32" t="str">
        <f t="shared" ref="AX32:AX43" si="7">IF(AO32=$CN$1,AL32,"")</f>
        <v/>
      </c>
      <c r="AY32" t="str">
        <f t="shared" ref="AY32:AY40" si="8">IF(AO32=$CO$1,AL32,"")</f>
        <v/>
      </c>
    </row>
    <row r="33" spans="2:51">
      <c r="B33" s="183"/>
      <c r="C33" s="24">
        <v>73</v>
      </c>
      <c r="D33" s="160"/>
      <c r="E33" s="161"/>
      <c r="F33" s="161"/>
      <c r="G33" s="162"/>
      <c r="H33" s="92"/>
      <c r="I33" s="185"/>
      <c r="J33" s="185"/>
      <c r="K33" s="185"/>
      <c r="L33" s="92"/>
      <c r="M33" s="185"/>
      <c r="N33" s="185"/>
      <c r="O33" s="185"/>
      <c r="P33" s="92"/>
      <c r="Q33" s="185"/>
      <c r="R33" s="185"/>
      <c r="S33" s="92"/>
      <c r="T33" s="185"/>
      <c r="U33" s="185"/>
      <c r="V33" s="93"/>
      <c r="W33" s="185"/>
      <c r="X33" s="185"/>
      <c r="Y33" s="92"/>
      <c r="Z33" s="91">
        <v>1</v>
      </c>
      <c r="AA33" s="92"/>
      <c r="AB33" s="91"/>
      <c r="AC33" s="92"/>
      <c r="AD33" s="91"/>
      <c r="AE33" s="92"/>
      <c r="AF33" s="91"/>
      <c r="AG33" s="92"/>
      <c r="AH33" s="78"/>
      <c r="AI33" s="89"/>
      <c r="AJ33" s="89" t="s">
        <v>137</v>
      </c>
      <c r="AK33" s="89"/>
      <c r="AL33" s="91">
        <f t="shared" si="5"/>
        <v>1</v>
      </c>
      <c r="AM33" s="80"/>
      <c r="AN33" s="42">
        <v>73</v>
      </c>
      <c r="AO33" s="74">
        <v>1</v>
      </c>
      <c r="AP33" s="35" t="s">
        <v>115</v>
      </c>
      <c r="AQ33" s="35"/>
      <c r="AR33" s="35"/>
      <c r="AW33">
        <f t="shared" si="6"/>
        <v>1</v>
      </c>
      <c r="AX33" t="str">
        <f t="shared" si="7"/>
        <v/>
      </c>
      <c r="AY33" t="str">
        <f t="shared" si="8"/>
        <v/>
      </c>
    </row>
    <row r="34" spans="2:51">
      <c r="B34" s="183"/>
      <c r="C34" s="24">
        <v>74</v>
      </c>
      <c r="D34" s="160"/>
      <c r="E34" s="161"/>
      <c r="F34" s="161"/>
      <c r="G34" s="162"/>
      <c r="H34" s="92"/>
      <c r="I34" s="185"/>
      <c r="J34" s="185"/>
      <c r="K34" s="185"/>
      <c r="L34" s="92"/>
      <c r="M34" s="185"/>
      <c r="N34" s="185"/>
      <c r="O34" s="185"/>
      <c r="P34" s="92"/>
      <c r="Q34" s="185"/>
      <c r="R34" s="185"/>
      <c r="S34" s="92"/>
      <c r="T34" s="185"/>
      <c r="U34" s="185"/>
      <c r="V34" s="93"/>
      <c r="W34" s="185"/>
      <c r="X34" s="185"/>
      <c r="Y34" s="92"/>
      <c r="Z34" s="91">
        <v>1</v>
      </c>
      <c r="AA34" s="92"/>
      <c r="AB34" s="91"/>
      <c r="AC34" s="92"/>
      <c r="AD34" s="91"/>
      <c r="AE34" s="92"/>
      <c r="AF34" s="91"/>
      <c r="AG34" s="92"/>
      <c r="AH34" s="78"/>
      <c r="AI34" s="89"/>
      <c r="AJ34" s="89" t="s">
        <v>137</v>
      </c>
      <c r="AK34" s="89"/>
      <c r="AL34" s="91">
        <f t="shared" si="5"/>
        <v>1</v>
      </c>
      <c r="AM34" s="80">
        <v>1</v>
      </c>
      <c r="AN34" s="42">
        <v>74</v>
      </c>
      <c r="AO34" s="74">
        <v>1</v>
      </c>
      <c r="AP34" s="35" t="s">
        <v>116</v>
      </c>
      <c r="AQ34" s="35"/>
      <c r="AR34" s="35"/>
      <c r="AW34">
        <f t="shared" si="6"/>
        <v>1</v>
      </c>
      <c r="AX34" t="str">
        <f t="shared" si="7"/>
        <v/>
      </c>
      <c r="AY34" t="str">
        <f t="shared" si="8"/>
        <v/>
      </c>
    </row>
    <row r="35" spans="2:51">
      <c r="B35" s="183"/>
      <c r="C35" s="24">
        <v>75</v>
      </c>
      <c r="D35" s="160"/>
      <c r="E35" s="161"/>
      <c r="F35" s="161"/>
      <c r="G35" s="162"/>
      <c r="H35" s="92"/>
      <c r="I35" s="185"/>
      <c r="J35" s="185"/>
      <c r="K35" s="185"/>
      <c r="L35" s="92"/>
      <c r="M35" s="185"/>
      <c r="N35" s="185"/>
      <c r="O35" s="185"/>
      <c r="P35" s="92"/>
      <c r="Q35" s="185"/>
      <c r="R35" s="185"/>
      <c r="S35" s="92"/>
      <c r="T35" s="185"/>
      <c r="U35" s="185"/>
      <c r="V35" s="93"/>
      <c r="W35" s="173" t="s">
        <v>215</v>
      </c>
      <c r="X35" s="173"/>
      <c r="Y35" s="92"/>
      <c r="Z35" s="156">
        <v>1</v>
      </c>
      <c r="AA35" s="92"/>
      <c r="AB35" s="91"/>
      <c r="AC35" s="92"/>
      <c r="AD35" s="91"/>
      <c r="AE35" s="92"/>
      <c r="AF35" s="156">
        <v>2</v>
      </c>
      <c r="AG35" s="92"/>
      <c r="AH35" s="78"/>
      <c r="AI35" s="89"/>
      <c r="AJ35" s="89" t="s">
        <v>137</v>
      </c>
      <c r="AK35" s="89" t="s">
        <v>138</v>
      </c>
      <c r="AL35" s="91">
        <f>D35+I35+M35+Q35+T35+Z35+AB35+AD35+AF35+AH35</f>
        <v>3</v>
      </c>
      <c r="AM35" s="80"/>
      <c r="AN35" s="42">
        <v>75</v>
      </c>
      <c r="AO35" s="74">
        <v>1</v>
      </c>
      <c r="AP35" s="35" t="s">
        <v>16</v>
      </c>
      <c r="AQ35" s="35"/>
      <c r="AR35" s="35"/>
      <c r="AW35">
        <f t="shared" si="6"/>
        <v>3</v>
      </c>
      <c r="AX35" t="str">
        <f t="shared" si="7"/>
        <v/>
      </c>
      <c r="AY35" t="str">
        <f t="shared" si="8"/>
        <v/>
      </c>
    </row>
    <row r="36" spans="2:51" ht="28.5" customHeight="1">
      <c r="B36" s="183"/>
      <c r="C36" s="24">
        <v>76</v>
      </c>
      <c r="D36" s="160"/>
      <c r="E36" s="161"/>
      <c r="F36" s="161"/>
      <c r="G36" s="162"/>
      <c r="H36" s="92"/>
      <c r="I36" s="185"/>
      <c r="J36" s="185"/>
      <c r="K36" s="185"/>
      <c r="L36" s="92"/>
      <c r="M36" s="185"/>
      <c r="N36" s="185"/>
      <c r="O36" s="185"/>
      <c r="P36" s="92"/>
      <c r="Q36" s="185"/>
      <c r="R36" s="185"/>
      <c r="S36" s="92"/>
      <c r="T36" s="185"/>
      <c r="U36" s="185"/>
      <c r="V36" s="93"/>
      <c r="W36" s="185"/>
      <c r="X36" s="185"/>
      <c r="Y36" s="92"/>
      <c r="Z36" s="91">
        <v>1</v>
      </c>
      <c r="AA36" s="92"/>
      <c r="AB36" s="91">
        <v>1</v>
      </c>
      <c r="AC36" s="92"/>
      <c r="AD36" s="91"/>
      <c r="AE36" s="92"/>
      <c r="AF36" s="91">
        <v>1</v>
      </c>
      <c r="AG36" s="92"/>
      <c r="AH36" s="78"/>
      <c r="AI36" s="89" t="s">
        <v>136</v>
      </c>
      <c r="AJ36" s="89" t="s">
        <v>137</v>
      </c>
      <c r="AK36" s="89" t="s">
        <v>138</v>
      </c>
      <c r="AL36" s="91">
        <f t="shared" si="5"/>
        <v>3</v>
      </c>
      <c r="AM36" s="80"/>
      <c r="AN36" s="42">
        <v>76</v>
      </c>
      <c r="AO36" s="36">
        <v>1</v>
      </c>
      <c r="AP36" s="175" t="s">
        <v>51</v>
      </c>
      <c r="AQ36" s="175"/>
      <c r="AR36" s="175"/>
      <c r="AW36">
        <f t="shared" si="6"/>
        <v>3</v>
      </c>
      <c r="AX36" t="str">
        <f t="shared" si="7"/>
        <v/>
      </c>
      <c r="AY36" t="str">
        <f t="shared" si="8"/>
        <v/>
      </c>
    </row>
    <row r="37" spans="2:51">
      <c r="B37" s="183"/>
      <c r="C37" s="24">
        <v>77</v>
      </c>
      <c r="D37" s="160"/>
      <c r="E37" s="161"/>
      <c r="F37" s="161"/>
      <c r="G37" s="162"/>
      <c r="H37" s="92"/>
      <c r="I37" s="185"/>
      <c r="J37" s="185"/>
      <c r="K37" s="185"/>
      <c r="L37" s="92"/>
      <c r="M37" s="185"/>
      <c r="N37" s="185"/>
      <c r="O37" s="185"/>
      <c r="P37" s="92"/>
      <c r="Q37" s="185"/>
      <c r="R37" s="185"/>
      <c r="S37" s="92"/>
      <c r="T37" s="185"/>
      <c r="U37" s="185"/>
      <c r="V37" s="93"/>
      <c r="W37" s="185"/>
      <c r="X37" s="185"/>
      <c r="Y37" s="92"/>
      <c r="Z37" s="91">
        <v>1</v>
      </c>
      <c r="AA37" s="92"/>
      <c r="AB37" s="91"/>
      <c r="AC37" s="92"/>
      <c r="AD37" s="91"/>
      <c r="AE37" s="92"/>
      <c r="AF37" s="91"/>
      <c r="AG37" s="92"/>
      <c r="AH37" s="78"/>
      <c r="AI37" s="89"/>
      <c r="AJ37" s="89" t="s">
        <v>137</v>
      </c>
      <c r="AK37" s="89"/>
      <c r="AL37" s="91">
        <f t="shared" si="5"/>
        <v>1</v>
      </c>
      <c r="AM37" s="80"/>
      <c r="AN37" s="42">
        <v>77</v>
      </c>
      <c r="AO37" s="74">
        <v>1</v>
      </c>
      <c r="AP37" s="35" t="s">
        <v>117</v>
      </c>
      <c r="AQ37" s="35"/>
      <c r="AR37" s="35"/>
      <c r="AW37">
        <f t="shared" si="6"/>
        <v>1</v>
      </c>
      <c r="AX37" t="str">
        <f t="shared" si="7"/>
        <v/>
      </c>
      <c r="AY37" t="str">
        <f t="shared" si="8"/>
        <v/>
      </c>
    </row>
    <row r="38" spans="2:51">
      <c r="B38" s="183"/>
      <c r="C38" s="24">
        <v>78</v>
      </c>
      <c r="D38" s="160"/>
      <c r="E38" s="161"/>
      <c r="F38" s="161"/>
      <c r="G38" s="162"/>
      <c r="H38" s="92"/>
      <c r="I38" s="185"/>
      <c r="J38" s="185"/>
      <c r="K38" s="185"/>
      <c r="L38" s="92"/>
      <c r="M38" s="185"/>
      <c r="N38" s="185"/>
      <c r="O38" s="185"/>
      <c r="P38" s="92"/>
      <c r="Q38" s="185"/>
      <c r="R38" s="185"/>
      <c r="S38" s="92"/>
      <c r="T38" s="185"/>
      <c r="U38" s="185"/>
      <c r="V38" s="93"/>
      <c r="W38" s="185"/>
      <c r="X38" s="185"/>
      <c r="Y38" s="92"/>
      <c r="Z38" s="91">
        <v>1</v>
      </c>
      <c r="AA38" s="92"/>
      <c r="AB38" s="91"/>
      <c r="AC38" s="92"/>
      <c r="AD38" s="91"/>
      <c r="AE38" s="92"/>
      <c r="AF38" s="91"/>
      <c r="AG38" s="92"/>
      <c r="AH38" s="78"/>
      <c r="AI38" s="89" t="s">
        <v>136</v>
      </c>
      <c r="AJ38" s="89"/>
      <c r="AK38" s="89"/>
      <c r="AL38" s="91">
        <f t="shared" si="5"/>
        <v>1</v>
      </c>
      <c r="AM38" s="80">
        <v>1</v>
      </c>
      <c r="AN38" s="42">
        <v>78</v>
      </c>
      <c r="AO38" s="74">
        <v>1</v>
      </c>
      <c r="AP38" s="35" t="s">
        <v>118</v>
      </c>
      <c r="AQ38" s="35"/>
      <c r="AR38" s="35"/>
      <c r="AW38">
        <f t="shared" si="6"/>
        <v>1</v>
      </c>
      <c r="AX38" t="str">
        <f t="shared" si="7"/>
        <v/>
      </c>
      <c r="AY38" t="str">
        <f t="shared" si="8"/>
        <v/>
      </c>
    </row>
    <row r="39" spans="2:51">
      <c r="B39" s="183"/>
      <c r="C39" s="24">
        <v>79</v>
      </c>
      <c r="D39" s="160"/>
      <c r="E39" s="161"/>
      <c r="F39" s="161"/>
      <c r="G39" s="162"/>
      <c r="H39" s="92"/>
      <c r="I39" s="185"/>
      <c r="J39" s="185"/>
      <c r="K39" s="185"/>
      <c r="L39" s="92"/>
      <c r="M39" s="185"/>
      <c r="N39" s="185"/>
      <c r="O39" s="185"/>
      <c r="P39" s="92"/>
      <c r="Q39" s="185"/>
      <c r="R39" s="185"/>
      <c r="S39" s="92"/>
      <c r="T39" s="185"/>
      <c r="U39" s="185"/>
      <c r="V39" s="93"/>
      <c r="W39" s="185"/>
      <c r="X39" s="185"/>
      <c r="Y39" s="92"/>
      <c r="Z39" s="91">
        <v>1</v>
      </c>
      <c r="AA39" s="92"/>
      <c r="AB39" s="91"/>
      <c r="AC39" s="92"/>
      <c r="AD39" s="91"/>
      <c r="AE39" s="92"/>
      <c r="AF39" s="91"/>
      <c r="AG39" s="92"/>
      <c r="AH39" s="78"/>
      <c r="AI39" s="89"/>
      <c r="AJ39" s="89" t="s">
        <v>137</v>
      </c>
      <c r="AK39" s="89"/>
      <c r="AL39" s="91">
        <f t="shared" si="5"/>
        <v>1</v>
      </c>
      <c r="AM39" s="80"/>
      <c r="AN39" s="42">
        <v>79</v>
      </c>
      <c r="AO39" s="74">
        <v>1</v>
      </c>
      <c r="AP39" s="35" t="s">
        <v>119</v>
      </c>
      <c r="AQ39" s="35"/>
      <c r="AR39" s="35"/>
      <c r="AW39">
        <f t="shared" si="6"/>
        <v>1</v>
      </c>
      <c r="AX39" t="str">
        <f t="shared" si="7"/>
        <v/>
      </c>
      <c r="AY39" t="str">
        <f t="shared" si="8"/>
        <v/>
      </c>
    </row>
    <row r="40" spans="2:51" ht="16.5" thickBot="1">
      <c r="B40" s="184"/>
      <c r="C40" s="24">
        <v>80</v>
      </c>
      <c r="D40" s="160"/>
      <c r="E40" s="161"/>
      <c r="F40" s="161"/>
      <c r="G40" s="162"/>
      <c r="H40" s="92"/>
      <c r="I40" s="185"/>
      <c r="J40" s="185"/>
      <c r="K40" s="185"/>
      <c r="L40" s="92"/>
      <c r="M40" s="185"/>
      <c r="N40" s="185"/>
      <c r="O40" s="185"/>
      <c r="P40" s="92"/>
      <c r="Q40" s="185"/>
      <c r="R40" s="185"/>
      <c r="S40" s="92"/>
      <c r="T40" s="185"/>
      <c r="U40" s="185"/>
      <c r="V40" s="93"/>
      <c r="W40" s="185"/>
      <c r="X40" s="185"/>
      <c r="Y40" s="92"/>
      <c r="Z40" s="91">
        <v>1</v>
      </c>
      <c r="AA40" s="92"/>
      <c r="AB40" s="91"/>
      <c r="AC40" s="92"/>
      <c r="AD40" s="91"/>
      <c r="AE40" s="92"/>
      <c r="AF40" s="91"/>
      <c r="AG40" s="92"/>
      <c r="AH40" s="78"/>
      <c r="AI40" s="89" t="s">
        <v>136</v>
      </c>
      <c r="AJ40" s="89"/>
      <c r="AK40" s="89"/>
      <c r="AL40" s="91">
        <f t="shared" si="5"/>
        <v>1</v>
      </c>
      <c r="AM40" s="80"/>
      <c r="AN40" s="42">
        <v>80</v>
      </c>
      <c r="AO40" s="74">
        <v>1</v>
      </c>
      <c r="AP40" s="35" t="s">
        <v>17</v>
      </c>
      <c r="AQ40" s="35"/>
      <c r="AR40" s="35"/>
      <c r="AW40">
        <f t="shared" si="6"/>
        <v>1</v>
      </c>
      <c r="AX40" t="str">
        <f t="shared" si="7"/>
        <v/>
      </c>
      <c r="AY40" t="str">
        <f t="shared" si="8"/>
        <v/>
      </c>
    </row>
    <row r="41" spans="2:51">
      <c r="D41" s="11"/>
      <c r="E41" s="11"/>
      <c r="F41" s="11"/>
      <c r="G41" s="11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O41" s="19"/>
      <c r="AX41" t="str">
        <f t="shared" si="7"/>
        <v/>
      </c>
    </row>
    <row r="42" spans="2:51">
      <c r="AX42" t="str">
        <f t="shared" si="7"/>
        <v/>
      </c>
    </row>
    <row r="43" spans="2:51">
      <c r="AX43" t="str">
        <f t="shared" si="7"/>
        <v/>
      </c>
    </row>
    <row r="44" spans="2:51">
      <c r="AX44" t="str">
        <f t="shared" ref="AX44:AX79" si="9">IF(AO44=$CN$1,AL44,"")</f>
        <v/>
      </c>
    </row>
    <row r="45" spans="2:51">
      <c r="AX45" t="str">
        <f t="shared" si="9"/>
        <v/>
      </c>
    </row>
    <row r="46" spans="2:51">
      <c r="AX46" t="str">
        <f t="shared" si="9"/>
        <v/>
      </c>
    </row>
    <row r="47" spans="2:51">
      <c r="AX47" t="str">
        <f t="shared" si="9"/>
        <v/>
      </c>
    </row>
    <row r="48" spans="2:51">
      <c r="AX48" t="str">
        <f t="shared" si="9"/>
        <v/>
      </c>
    </row>
    <row r="49" spans="50:50">
      <c r="AX49" t="str">
        <f t="shared" si="9"/>
        <v/>
      </c>
    </row>
    <row r="50" spans="50:50">
      <c r="AX50" t="str">
        <f t="shared" si="9"/>
        <v/>
      </c>
    </row>
    <row r="51" spans="50:50">
      <c r="AX51" t="str">
        <f t="shared" si="9"/>
        <v/>
      </c>
    </row>
    <row r="52" spans="50:50">
      <c r="AX52" t="str">
        <f t="shared" si="9"/>
        <v/>
      </c>
    </row>
    <row r="53" spans="50:50">
      <c r="AX53" t="str">
        <f t="shared" si="9"/>
        <v/>
      </c>
    </row>
    <row r="54" spans="50:50">
      <c r="AX54" t="str">
        <f t="shared" si="9"/>
        <v/>
      </c>
    </row>
    <row r="55" spans="50:50">
      <c r="AX55" t="str">
        <f t="shared" si="9"/>
        <v/>
      </c>
    </row>
    <row r="56" spans="50:50">
      <c r="AX56" t="str">
        <f t="shared" si="9"/>
        <v/>
      </c>
    </row>
    <row r="57" spans="50:50">
      <c r="AX57" t="str">
        <f t="shared" si="9"/>
        <v/>
      </c>
    </row>
    <row r="58" spans="50:50">
      <c r="AX58" t="str">
        <f t="shared" si="9"/>
        <v/>
      </c>
    </row>
    <row r="59" spans="50:50">
      <c r="AX59" t="str">
        <f t="shared" si="9"/>
        <v/>
      </c>
    </row>
    <row r="60" spans="50:50">
      <c r="AX60" t="str">
        <f t="shared" si="9"/>
        <v/>
      </c>
    </row>
    <row r="61" spans="50:50">
      <c r="AX61" t="str">
        <f t="shared" si="9"/>
        <v/>
      </c>
    </row>
    <row r="62" spans="50:50">
      <c r="AX62" t="str">
        <f t="shared" si="9"/>
        <v/>
      </c>
    </row>
    <row r="63" spans="50:50">
      <c r="AX63" t="str">
        <f t="shared" si="9"/>
        <v/>
      </c>
    </row>
    <row r="64" spans="50:50">
      <c r="AX64" t="str">
        <f t="shared" si="9"/>
        <v/>
      </c>
    </row>
    <row r="65" spans="50:50">
      <c r="AX65" t="str">
        <f t="shared" si="9"/>
        <v/>
      </c>
    </row>
    <row r="66" spans="50:50">
      <c r="AX66" t="str">
        <f t="shared" si="9"/>
        <v/>
      </c>
    </row>
    <row r="67" spans="50:50">
      <c r="AX67" t="str">
        <f t="shared" si="9"/>
        <v/>
      </c>
    </row>
    <row r="68" spans="50:50">
      <c r="AX68" t="str">
        <f t="shared" si="9"/>
        <v/>
      </c>
    </row>
    <row r="69" spans="50:50">
      <c r="AX69" t="str">
        <f t="shared" si="9"/>
        <v/>
      </c>
    </row>
    <row r="70" spans="50:50">
      <c r="AX70" t="str">
        <f t="shared" si="9"/>
        <v/>
      </c>
    </row>
    <row r="71" spans="50:50">
      <c r="AX71" t="str">
        <f t="shared" si="9"/>
        <v/>
      </c>
    </row>
    <row r="72" spans="50:50">
      <c r="AX72" t="str">
        <f t="shared" si="9"/>
        <v/>
      </c>
    </row>
    <row r="73" spans="50:50">
      <c r="AX73" t="str">
        <f t="shared" si="9"/>
        <v/>
      </c>
    </row>
    <row r="74" spans="50:50">
      <c r="AX74" t="str">
        <f t="shared" si="9"/>
        <v/>
      </c>
    </row>
    <row r="75" spans="50:50">
      <c r="AX75" t="str">
        <f t="shared" si="9"/>
        <v/>
      </c>
    </row>
    <row r="76" spans="50:50">
      <c r="AX76" t="str">
        <f t="shared" si="9"/>
        <v/>
      </c>
    </row>
    <row r="77" spans="50:50">
      <c r="AX77" t="str">
        <f t="shared" si="9"/>
        <v/>
      </c>
    </row>
    <row r="78" spans="50:50">
      <c r="AX78" t="str">
        <f t="shared" si="9"/>
        <v/>
      </c>
    </row>
    <row r="79" spans="50:50">
      <c r="AX79" t="str">
        <f t="shared" si="9"/>
        <v/>
      </c>
    </row>
  </sheetData>
  <mergeCells count="236">
    <mergeCell ref="W2:X2"/>
    <mergeCell ref="B32:B40"/>
    <mergeCell ref="D40:G40"/>
    <mergeCell ref="I40:K40"/>
    <mergeCell ref="M40:O40"/>
    <mergeCell ref="Q40:R40"/>
    <mergeCell ref="T40:U40"/>
    <mergeCell ref="W40:X40"/>
    <mergeCell ref="D39:G39"/>
    <mergeCell ref="I39:K39"/>
    <mergeCell ref="M39:O39"/>
    <mergeCell ref="Q39:R39"/>
    <mergeCell ref="T39:U39"/>
    <mergeCell ref="W39:X39"/>
    <mergeCell ref="D38:G38"/>
    <mergeCell ref="I38:K38"/>
    <mergeCell ref="M38:O38"/>
    <mergeCell ref="Q38:R38"/>
    <mergeCell ref="T38:U38"/>
    <mergeCell ref="W38:X38"/>
    <mergeCell ref="D35:G35"/>
    <mergeCell ref="I35:K35"/>
    <mergeCell ref="M35:O35"/>
    <mergeCell ref="Q35:R35"/>
    <mergeCell ref="T35:U35"/>
    <mergeCell ref="AP36:AR36"/>
    <mergeCell ref="D37:G37"/>
    <mergeCell ref="I37:K37"/>
    <mergeCell ref="M37:O37"/>
    <mergeCell ref="Q37:R37"/>
    <mergeCell ref="T37:U37"/>
    <mergeCell ref="W37:X37"/>
    <mergeCell ref="D36:G36"/>
    <mergeCell ref="I36:K36"/>
    <mergeCell ref="M36:O36"/>
    <mergeCell ref="Q36:R36"/>
    <mergeCell ref="T36:U36"/>
    <mergeCell ref="W36:X36"/>
    <mergeCell ref="W35:X35"/>
    <mergeCell ref="D34:G34"/>
    <mergeCell ref="I34:K34"/>
    <mergeCell ref="M34:O34"/>
    <mergeCell ref="Q34:R34"/>
    <mergeCell ref="T34:U34"/>
    <mergeCell ref="W34:X34"/>
    <mergeCell ref="D33:G33"/>
    <mergeCell ref="I33:K33"/>
    <mergeCell ref="M33:O33"/>
    <mergeCell ref="Q33:R33"/>
    <mergeCell ref="T33:U33"/>
    <mergeCell ref="W33:X33"/>
    <mergeCell ref="D32:G32"/>
    <mergeCell ref="I32:K32"/>
    <mergeCell ref="M32:O32"/>
    <mergeCell ref="Q32:R32"/>
    <mergeCell ref="T32:U32"/>
    <mergeCell ref="W32:X32"/>
    <mergeCell ref="D31:G31"/>
    <mergeCell ref="I31:K31"/>
    <mergeCell ref="M31:O31"/>
    <mergeCell ref="Q31:R31"/>
    <mergeCell ref="T31:U31"/>
    <mergeCell ref="W31:X31"/>
    <mergeCell ref="D30:G30"/>
    <mergeCell ref="I30:K30"/>
    <mergeCell ref="M30:O30"/>
    <mergeCell ref="Q30:R30"/>
    <mergeCell ref="T30:U30"/>
    <mergeCell ref="W30:X30"/>
    <mergeCell ref="D29:G29"/>
    <mergeCell ref="I29:K29"/>
    <mergeCell ref="M29:O29"/>
    <mergeCell ref="Q29:R29"/>
    <mergeCell ref="T29:U29"/>
    <mergeCell ref="W29:X29"/>
    <mergeCell ref="AP27:AR27"/>
    <mergeCell ref="D28:G28"/>
    <mergeCell ref="I28:K28"/>
    <mergeCell ref="M28:O28"/>
    <mergeCell ref="Q28:R28"/>
    <mergeCell ref="T28:U28"/>
    <mergeCell ref="W28:X28"/>
    <mergeCell ref="D27:G27"/>
    <mergeCell ref="I27:K27"/>
    <mergeCell ref="M27:O27"/>
    <mergeCell ref="Q27:R27"/>
    <mergeCell ref="T27:U27"/>
    <mergeCell ref="W27:X27"/>
    <mergeCell ref="D26:G26"/>
    <mergeCell ref="I26:K26"/>
    <mergeCell ref="M26:O26"/>
    <mergeCell ref="Q26:R26"/>
    <mergeCell ref="T26:U26"/>
    <mergeCell ref="W26:X26"/>
    <mergeCell ref="D25:G25"/>
    <mergeCell ref="I25:K25"/>
    <mergeCell ref="M25:O25"/>
    <mergeCell ref="Q25:R25"/>
    <mergeCell ref="T25:U25"/>
    <mergeCell ref="W25:X25"/>
    <mergeCell ref="AP23:AR23"/>
    <mergeCell ref="D24:G24"/>
    <mergeCell ref="I24:K24"/>
    <mergeCell ref="M24:O24"/>
    <mergeCell ref="Q24:R24"/>
    <mergeCell ref="T24:U24"/>
    <mergeCell ref="W24:X24"/>
    <mergeCell ref="D23:G23"/>
    <mergeCell ref="I23:K23"/>
    <mergeCell ref="M23:O23"/>
    <mergeCell ref="Q23:R23"/>
    <mergeCell ref="T23:U23"/>
    <mergeCell ref="W23:X23"/>
    <mergeCell ref="D22:G22"/>
    <mergeCell ref="I22:K22"/>
    <mergeCell ref="M22:O22"/>
    <mergeCell ref="Q22:R22"/>
    <mergeCell ref="T22:U22"/>
    <mergeCell ref="W22:X22"/>
    <mergeCell ref="D21:G21"/>
    <mergeCell ref="I21:K21"/>
    <mergeCell ref="M21:O21"/>
    <mergeCell ref="Q21:R21"/>
    <mergeCell ref="T21:U21"/>
    <mergeCell ref="W21:X21"/>
    <mergeCell ref="D20:G20"/>
    <mergeCell ref="I20:K20"/>
    <mergeCell ref="M20:O20"/>
    <mergeCell ref="Q20:R20"/>
    <mergeCell ref="T20:U20"/>
    <mergeCell ref="W20:X20"/>
    <mergeCell ref="D19:G19"/>
    <mergeCell ref="I19:K19"/>
    <mergeCell ref="M19:O19"/>
    <mergeCell ref="Q19:R19"/>
    <mergeCell ref="T19:U19"/>
    <mergeCell ref="W19:X19"/>
    <mergeCell ref="D18:G18"/>
    <mergeCell ref="I18:K18"/>
    <mergeCell ref="M18:O18"/>
    <mergeCell ref="Q18:R18"/>
    <mergeCell ref="T18:U18"/>
    <mergeCell ref="W18:X18"/>
    <mergeCell ref="D17:G17"/>
    <mergeCell ref="I17:K17"/>
    <mergeCell ref="M17:O17"/>
    <mergeCell ref="Q17:R17"/>
    <mergeCell ref="T17:U17"/>
    <mergeCell ref="W17:X17"/>
    <mergeCell ref="D16:G16"/>
    <mergeCell ref="I16:K16"/>
    <mergeCell ref="M16:O16"/>
    <mergeCell ref="Q16:R16"/>
    <mergeCell ref="T16:U16"/>
    <mergeCell ref="W16:X16"/>
    <mergeCell ref="D15:G15"/>
    <mergeCell ref="I15:K15"/>
    <mergeCell ref="M15:O15"/>
    <mergeCell ref="Q15:R15"/>
    <mergeCell ref="T15:U15"/>
    <mergeCell ref="W15:X15"/>
    <mergeCell ref="D14:G14"/>
    <mergeCell ref="I14:K14"/>
    <mergeCell ref="M14:O14"/>
    <mergeCell ref="Q14:R14"/>
    <mergeCell ref="T14:U14"/>
    <mergeCell ref="W14:X14"/>
    <mergeCell ref="D13:G13"/>
    <mergeCell ref="I13:K13"/>
    <mergeCell ref="M13:O13"/>
    <mergeCell ref="Q13:R13"/>
    <mergeCell ref="T13:U13"/>
    <mergeCell ref="W13:X13"/>
    <mergeCell ref="D12:G12"/>
    <mergeCell ref="I12:K12"/>
    <mergeCell ref="M12:O12"/>
    <mergeCell ref="Q12:R12"/>
    <mergeCell ref="T12:U12"/>
    <mergeCell ref="M9:O9"/>
    <mergeCell ref="Q9:R9"/>
    <mergeCell ref="T9:U9"/>
    <mergeCell ref="W12:X12"/>
    <mergeCell ref="D11:G11"/>
    <mergeCell ref="I11:K11"/>
    <mergeCell ref="M11:O11"/>
    <mergeCell ref="Q11:R11"/>
    <mergeCell ref="T11:U11"/>
    <mergeCell ref="W11:X11"/>
    <mergeCell ref="W9:X9"/>
    <mergeCell ref="D8:G8"/>
    <mergeCell ref="I8:K8"/>
    <mergeCell ref="M8:O8"/>
    <mergeCell ref="Q8:R8"/>
    <mergeCell ref="T8:U8"/>
    <mergeCell ref="W8:X8"/>
    <mergeCell ref="AP4:AR4"/>
    <mergeCell ref="D5:G5"/>
    <mergeCell ref="I5:K5"/>
    <mergeCell ref="M5:O5"/>
    <mergeCell ref="Q5:R5"/>
    <mergeCell ref="T5:U5"/>
    <mergeCell ref="W5:X5"/>
    <mergeCell ref="D4:G4"/>
    <mergeCell ref="I4:K4"/>
    <mergeCell ref="M4:O4"/>
    <mergeCell ref="Q4:R4"/>
    <mergeCell ref="T4:U4"/>
    <mergeCell ref="W4:X4"/>
    <mergeCell ref="D7:G7"/>
    <mergeCell ref="I7:K7"/>
    <mergeCell ref="M7:O7"/>
    <mergeCell ref="Q7:R7"/>
    <mergeCell ref="W1:X1"/>
    <mergeCell ref="B1:B3"/>
    <mergeCell ref="D1:G1"/>
    <mergeCell ref="I1:K1"/>
    <mergeCell ref="M1:O1"/>
    <mergeCell ref="Q1:R1"/>
    <mergeCell ref="T1:U1"/>
    <mergeCell ref="D6:G6"/>
    <mergeCell ref="I6:K6"/>
    <mergeCell ref="M6:O6"/>
    <mergeCell ref="Q6:R6"/>
    <mergeCell ref="T6:U6"/>
    <mergeCell ref="W6:X6"/>
    <mergeCell ref="B4:B31"/>
    <mergeCell ref="T7:U7"/>
    <mergeCell ref="W7:X7"/>
    <mergeCell ref="D10:G10"/>
    <mergeCell ref="I10:K10"/>
    <mergeCell ref="M10:O10"/>
    <mergeCell ref="Q10:R10"/>
    <mergeCell ref="T10:U10"/>
    <mergeCell ref="W10:X10"/>
    <mergeCell ref="D9:G9"/>
    <mergeCell ref="I9:K9"/>
  </mergeCells>
  <printOptions horizontalCentered="1" verticalCentered="1"/>
  <pageMargins left="0" right="0" top="0" bottom="0" header="0.31496062992125984" footer="0.31496062992125984"/>
  <pageSetup paperSize="9" scale="20" orientation="landscape" horizontalDpi="360" verticalDpi="360" r:id="rId1"/>
  <ignoredErrors>
    <ignoredError sqref="AL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83"/>
  <sheetViews>
    <sheetView workbookViewId="0">
      <selection activeCell="X5" sqref="X5:Y5"/>
    </sheetView>
  </sheetViews>
  <sheetFormatPr baseColWidth="10" defaultRowHeight="15.75"/>
  <cols>
    <col min="1" max="1" width="0.5703125" customWidth="1"/>
    <col min="2" max="2" width="6.140625" customWidth="1"/>
    <col min="3" max="3" width="5.5703125" customWidth="1"/>
    <col min="4" max="4" width="9" style="76" bestFit="1" customWidth="1"/>
    <col min="5" max="8" width="3" style="3" customWidth="1"/>
    <col min="9" max="9" width="1.7109375" style="4" customWidth="1"/>
    <col min="10" max="12" width="3.5703125" style="4" customWidth="1"/>
    <col min="13" max="13" width="1.7109375" style="4" customWidth="1"/>
    <col min="14" max="16" width="3.5703125" style="4" customWidth="1"/>
    <col min="17" max="17" width="1.7109375" style="4" customWidth="1"/>
    <col min="18" max="18" width="6" style="4" customWidth="1"/>
    <col min="19" max="19" width="5.85546875" style="4" customWidth="1"/>
    <col min="20" max="20" width="1.7109375" style="4" customWidth="1"/>
    <col min="21" max="22" width="4.5703125" style="4" hidden="1" customWidth="1"/>
    <col min="23" max="23" width="1.7109375" style="4" hidden="1" customWidth="1"/>
    <col min="24" max="24" width="6.28515625" style="4" customWidth="1"/>
    <col min="25" max="25" width="5.28515625" style="4" customWidth="1"/>
    <col min="26" max="26" width="1.7109375" style="4" customWidth="1"/>
    <col min="27" max="27" width="2.7109375" style="4" customWidth="1"/>
    <col min="28" max="28" width="1.7109375" style="4" customWidth="1"/>
    <col min="29" max="29" width="3.140625" style="4" customWidth="1"/>
    <col min="30" max="30" width="1.7109375" style="4" customWidth="1"/>
    <col min="31" max="31" width="3.7109375" style="4" customWidth="1"/>
    <col min="32" max="32" width="1.7109375" style="4" customWidth="1"/>
    <col min="33" max="33" width="3.42578125" style="4" hidden="1" customWidth="1"/>
    <col min="34" max="34" width="1.7109375" style="4" hidden="1" customWidth="1"/>
    <col min="35" max="37" width="3.140625" style="4" customWidth="1"/>
    <col min="38" max="38" width="4" style="4" customWidth="1"/>
    <col min="39" max="39" width="6.28515625" style="4" customWidth="1"/>
    <col min="40" max="40" width="4.7109375" style="4" bestFit="1" customWidth="1"/>
    <col min="41" max="41" width="4.85546875" style="44" customWidth="1"/>
    <col min="42" max="42" width="9.7109375" style="20" bestFit="1" customWidth="1"/>
    <col min="43" max="43" width="11.42578125" customWidth="1"/>
    <col min="45" max="45" width="16.42578125" customWidth="1"/>
    <col min="49" max="49" width="11.7109375" bestFit="1" customWidth="1"/>
  </cols>
  <sheetData>
    <row r="1" spans="1:94" ht="15" customHeight="1">
      <c r="B1" s="181">
        <f>SUM(E1:AI1)</f>
        <v>48</v>
      </c>
      <c r="C1" s="181"/>
      <c r="D1" s="98"/>
      <c r="E1" s="178">
        <f>SUM(E4:H66)</f>
        <v>2</v>
      </c>
      <c r="F1" s="178"/>
      <c r="G1" s="178"/>
      <c r="H1" s="178"/>
      <c r="I1" s="22"/>
      <c r="J1" s="178">
        <f>SUM(J4:L346)</f>
        <v>22</v>
      </c>
      <c r="K1" s="178"/>
      <c r="L1" s="178"/>
      <c r="M1" s="22"/>
      <c r="N1" s="178">
        <f>SUM(N4:P563)</f>
        <v>7</v>
      </c>
      <c r="O1" s="178"/>
      <c r="P1" s="178"/>
      <c r="Q1" s="22"/>
      <c r="R1" s="186">
        <f>SUM(R4:S107)</f>
        <v>0</v>
      </c>
      <c r="S1" s="186"/>
      <c r="T1" s="22"/>
      <c r="U1" s="178">
        <f>SUM(U4:V223)</f>
        <v>0</v>
      </c>
      <c r="V1" s="178"/>
      <c r="W1" s="13"/>
      <c r="X1" s="186">
        <f>SUM(X4:Y223)</f>
        <v>0</v>
      </c>
      <c r="Y1" s="186"/>
      <c r="Z1" s="22"/>
      <c r="AA1" s="23">
        <f>SUM(AA4:AA140)</f>
        <v>7</v>
      </c>
      <c r="AB1" s="22"/>
      <c r="AC1" s="23">
        <f>SUM(AC4:AC140)</f>
        <v>3</v>
      </c>
      <c r="AD1" s="22"/>
      <c r="AE1" s="23">
        <f>SUM(AE4:AE140)</f>
        <v>5</v>
      </c>
      <c r="AF1" s="22"/>
      <c r="AG1" s="23">
        <f>SUM(AG4:AG140)</f>
        <v>0</v>
      </c>
      <c r="AH1" s="22"/>
      <c r="AI1" s="23">
        <f>SUM(AI4:AI140)</f>
        <v>2</v>
      </c>
      <c r="AJ1" s="23"/>
      <c r="AK1" s="23"/>
      <c r="AL1" s="23"/>
      <c r="AM1" s="13"/>
      <c r="AN1" s="14">
        <f>SUM(AN4:AN140)</f>
        <v>4</v>
      </c>
      <c r="AO1" s="38"/>
      <c r="AP1" s="17"/>
      <c r="AQ1" s="82" t="s">
        <v>35</v>
      </c>
      <c r="AR1" s="82" t="s">
        <v>36</v>
      </c>
      <c r="AS1" s="82" t="s">
        <v>37</v>
      </c>
      <c r="AT1" s="4" t="s">
        <v>35</v>
      </c>
      <c r="AU1" s="4" t="s">
        <v>36</v>
      </c>
      <c r="AV1" s="4" t="s">
        <v>37</v>
      </c>
      <c r="CN1" s="4">
        <v>1</v>
      </c>
      <c r="CO1" s="4">
        <v>2</v>
      </c>
      <c r="CP1" s="4">
        <v>3</v>
      </c>
    </row>
    <row r="2" spans="1:94" ht="27.75" customHeight="1">
      <c r="B2" s="181"/>
      <c r="C2" s="181"/>
      <c r="D2" s="98"/>
      <c r="E2" s="155"/>
      <c r="F2" s="155"/>
      <c r="G2" s="155"/>
      <c r="H2" s="155"/>
      <c r="I2" s="22"/>
      <c r="J2" s="155"/>
      <c r="K2" s="155"/>
      <c r="L2" s="155"/>
      <c r="M2" s="22"/>
      <c r="N2" s="155"/>
      <c r="O2" s="155"/>
      <c r="P2" s="155"/>
      <c r="Q2" s="22"/>
      <c r="R2" s="194" t="s">
        <v>210</v>
      </c>
      <c r="S2" s="194"/>
      <c r="T2" s="22"/>
      <c r="U2" s="155"/>
      <c r="V2" s="155"/>
      <c r="W2" s="13"/>
      <c r="X2" s="194" t="s">
        <v>211</v>
      </c>
      <c r="Y2" s="194"/>
      <c r="Z2" s="22"/>
      <c r="AA2" s="23"/>
      <c r="AB2" s="22"/>
      <c r="AC2" s="23"/>
      <c r="AD2" s="22"/>
      <c r="AE2" s="23"/>
      <c r="AF2" s="22"/>
      <c r="AG2" s="23"/>
      <c r="AH2" s="22"/>
      <c r="AI2" s="23"/>
      <c r="AJ2" s="23"/>
      <c r="AK2" s="23"/>
      <c r="AL2" s="23"/>
      <c r="AM2" s="13"/>
      <c r="AN2" s="14"/>
      <c r="AO2" s="38"/>
      <c r="AP2" s="17"/>
      <c r="AQ2" s="82"/>
      <c r="AR2" s="82"/>
      <c r="AS2" s="82"/>
      <c r="AT2" s="4"/>
      <c r="AU2" s="4"/>
      <c r="AV2" s="4"/>
      <c r="CN2" s="4"/>
      <c r="CO2" s="4"/>
      <c r="CP2" s="4"/>
    </row>
    <row r="3" spans="1:94" ht="58.5" customHeight="1" thickBot="1">
      <c r="B3" s="181"/>
      <c r="C3" s="181"/>
      <c r="D3" s="16" t="s">
        <v>22</v>
      </c>
      <c r="E3" s="5" t="s">
        <v>0</v>
      </c>
      <c r="F3" s="6" t="s">
        <v>2</v>
      </c>
      <c r="G3" s="7" t="s">
        <v>3</v>
      </c>
      <c r="H3" s="8" t="s">
        <v>4</v>
      </c>
      <c r="J3" s="5" t="s">
        <v>0</v>
      </c>
      <c r="K3" s="6" t="s">
        <v>2</v>
      </c>
      <c r="L3" s="7" t="s">
        <v>3</v>
      </c>
      <c r="N3" s="6" t="s">
        <v>2</v>
      </c>
      <c r="O3" s="7" t="s">
        <v>3</v>
      </c>
      <c r="P3" s="8" t="s">
        <v>4</v>
      </c>
      <c r="R3" s="6" t="s">
        <v>2</v>
      </c>
      <c r="S3" s="7" t="s">
        <v>3</v>
      </c>
      <c r="U3" s="5" t="s">
        <v>0</v>
      </c>
      <c r="V3" s="6" t="s">
        <v>2</v>
      </c>
      <c r="W3" s="12"/>
      <c r="X3" s="5" t="s">
        <v>0</v>
      </c>
      <c r="Y3" s="7" t="s">
        <v>3</v>
      </c>
      <c r="AA3" s="5" t="s">
        <v>0</v>
      </c>
      <c r="AC3" s="7" t="s">
        <v>3</v>
      </c>
      <c r="AE3" s="6" t="s">
        <v>2</v>
      </c>
      <c r="AG3" s="7" t="s">
        <v>3</v>
      </c>
      <c r="AI3" s="8" t="s">
        <v>4</v>
      </c>
      <c r="AJ3" s="87" t="s">
        <v>134</v>
      </c>
      <c r="AK3" s="87" t="s">
        <v>144</v>
      </c>
      <c r="AL3" s="87" t="s">
        <v>135</v>
      </c>
      <c r="AM3" s="96" t="s">
        <v>52</v>
      </c>
      <c r="AN3" s="100" t="s">
        <v>21</v>
      </c>
      <c r="AO3" s="101" t="s">
        <v>22</v>
      </c>
      <c r="AP3" s="102" t="s">
        <v>36</v>
      </c>
      <c r="AQ3" s="81">
        <f>COUNTIF($AP$4:$AP$44,CN1)</f>
        <v>0</v>
      </c>
      <c r="AR3" s="81">
        <f>COUNTIF($AP$4:$AP$44,CO1)</f>
        <v>41</v>
      </c>
      <c r="AS3" s="81">
        <f>COUNTIF($AP$4:$AP$44,CP1)</f>
        <v>0</v>
      </c>
      <c r="AT3" s="21">
        <f>AX3</f>
        <v>0</v>
      </c>
      <c r="AU3" s="21">
        <f t="shared" ref="AU3:AV3" si="0">AY3</f>
        <v>48</v>
      </c>
      <c r="AV3" s="21">
        <f t="shared" si="0"/>
        <v>0</v>
      </c>
      <c r="AW3" s="71">
        <f>SUM(AT3:AV3)</f>
        <v>48</v>
      </c>
      <c r="AX3">
        <f>SUM(AX4:AX72)</f>
        <v>0</v>
      </c>
      <c r="AY3">
        <f>SUM(AY4:AY72)</f>
        <v>48</v>
      </c>
      <c r="AZ3">
        <f>SUM(AZ4:AZ72)</f>
        <v>0</v>
      </c>
    </row>
    <row r="4" spans="1:94" ht="27.75" customHeight="1">
      <c r="B4" s="182" t="s">
        <v>197</v>
      </c>
      <c r="D4" s="76">
        <v>36</v>
      </c>
      <c r="E4" s="160"/>
      <c r="F4" s="161"/>
      <c r="G4" s="161"/>
      <c r="H4" s="162"/>
      <c r="I4" s="92"/>
      <c r="J4" s="185"/>
      <c r="K4" s="185"/>
      <c r="L4" s="185"/>
      <c r="M4" s="92"/>
      <c r="N4" s="185"/>
      <c r="O4" s="185"/>
      <c r="P4" s="185"/>
      <c r="Q4" s="92"/>
      <c r="R4" s="185"/>
      <c r="S4" s="185"/>
      <c r="T4" s="92"/>
      <c r="U4" s="185"/>
      <c r="V4" s="185"/>
      <c r="W4" s="93"/>
      <c r="X4" s="173" t="s">
        <v>215</v>
      </c>
      <c r="Y4" s="173"/>
      <c r="Z4" s="92"/>
      <c r="AA4" s="91">
        <v>1</v>
      </c>
      <c r="AB4" s="92"/>
      <c r="AC4" s="91">
        <v>1</v>
      </c>
      <c r="AD4" s="92"/>
      <c r="AE4" s="91"/>
      <c r="AF4" s="92"/>
      <c r="AG4" s="91"/>
      <c r="AH4" s="92"/>
      <c r="AI4" s="78"/>
      <c r="AJ4" s="89"/>
      <c r="AK4" s="89"/>
      <c r="AL4" s="89"/>
      <c r="AM4" s="97">
        <f>E4+J4+N4+R4+U4+AA4+AC4+AE4+AG4+AI4</f>
        <v>2</v>
      </c>
      <c r="AN4" s="80"/>
      <c r="AO4" s="103">
        <v>36</v>
      </c>
      <c r="AP4" s="104">
        <v>2</v>
      </c>
      <c r="AQ4" s="187" t="s">
        <v>8</v>
      </c>
      <c r="AR4" s="187"/>
      <c r="AS4" s="187"/>
      <c r="AX4" t="str">
        <f t="shared" ref="AX4:AX29" si="1">IF(AP4=$CN$1,AM4,"")</f>
        <v/>
      </c>
      <c r="AY4">
        <f t="shared" ref="AY4:AY29" si="2">IF(AP4=$CO$1,AM4,"")</f>
        <v>2</v>
      </c>
      <c r="AZ4" t="str">
        <f t="shared" ref="AZ4:AZ29" si="3">IF(AP4=$CP$1,AM4,"")</f>
        <v/>
      </c>
    </row>
    <row r="5" spans="1:94">
      <c r="B5" s="183"/>
      <c r="D5" s="76">
        <v>37</v>
      </c>
      <c r="E5" s="160"/>
      <c r="F5" s="161"/>
      <c r="G5" s="161"/>
      <c r="H5" s="162"/>
      <c r="I5" s="92"/>
      <c r="J5" s="185"/>
      <c r="K5" s="185"/>
      <c r="L5" s="185"/>
      <c r="M5" s="92"/>
      <c r="N5" s="185"/>
      <c r="O5" s="185"/>
      <c r="P5" s="185"/>
      <c r="Q5" s="92"/>
      <c r="R5" s="185"/>
      <c r="S5" s="185"/>
      <c r="T5" s="92"/>
      <c r="U5" s="185"/>
      <c r="V5" s="185"/>
      <c r="W5" s="93"/>
      <c r="X5" s="173" t="s">
        <v>215</v>
      </c>
      <c r="Y5" s="173"/>
      <c r="Z5" s="92"/>
      <c r="AA5" s="91">
        <v>1</v>
      </c>
      <c r="AB5" s="92"/>
      <c r="AC5" s="91">
        <v>1</v>
      </c>
      <c r="AD5" s="92"/>
      <c r="AE5" s="91"/>
      <c r="AF5" s="92"/>
      <c r="AG5" s="91"/>
      <c r="AH5" s="92"/>
      <c r="AI5" s="78"/>
      <c r="AJ5" s="89"/>
      <c r="AK5" s="89" t="s">
        <v>137</v>
      </c>
      <c r="AL5" s="89"/>
      <c r="AM5" s="97">
        <f>E5+J5+N5+R5+U5+AA5+AC5+AE5+AG5+AI5</f>
        <v>2</v>
      </c>
      <c r="AN5" s="80">
        <v>1</v>
      </c>
      <c r="AO5" s="103">
        <v>37</v>
      </c>
      <c r="AP5" s="91">
        <v>2</v>
      </c>
      <c r="AQ5" s="99" t="s">
        <v>96</v>
      </c>
      <c r="AR5" s="99"/>
      <c r="AS5" s="99"/>
      <c r="AX5" t="str">
        <f t="shared" si="1"/>
        <v/>
      </c>
      <c r="AY5">
        <f t="shared" si="2"/>
        <v>2</v>
      </c>
      <c r="AZ5" t="str">
        <f t="shared" si="3"/>
        <v/>
      </c>
    </row>
    <row r="6" spans="1:94">
      <c r="A6" s="1" t="s">
        <v>141</v>
      </c>
      <c r="B6" s="183"/>
      <c r="D6" s="76">
        <v>38</v>
      </c>
      <c r="E6" s="160"/>
      <c r="F6" s="161"/>
      <c r="G6" s="161"/>
      <c r="H6" s="162"/>
      <c r="I6" s="92"/>
      <c r="J6" s="185"/>
      <c r="K6" s="185"/>
      <c r="L6" s="185"/>
      <c r="M6" s="92"/>
      <c r="N6" s="185"/>
      <c r="O6" s="185"/>
      <c r="P6" s="185"/>
      <c r="Q6" s="92"/>
      <c r="R6" s="185"/>
      <c r="S6" s="185"/>
      <c r="T6" s="92"/>
      <c r="U6" s="185"/>
      <c r="V6" s="185"/>
      <c r="W6" s="93"/>
      <c r="X6" s="185"/>
      <c r="Y6" s="185"/>
      <c r="Z6" s="92"/>
      <c r="AA6" s="91"/>
      <c r="AB6" s="92"/>
      <c r="AC6" s="91"/>
      <c r="AD6" s="92"/>
      <c r="AE6" s="91"/>
      <c r="AF6" s="92"/>
      <c r="AG6" s="91"/>
      <c r="AH6" s="92"/>
      <c r="AI6" s="78"/>
      <c r="AJ6" s="89"/>
      <c r="AK6" s="89"/>
      <c r="AL6" s="89"/>
      <c r="AM6" s="97">
        <f t="shared" ref="AM4:AM31" si="4">E6+J6+N6+R6+U6+X6+AA6+AC6+AE6+AG6+AI6</f>
        <v>0</v>
      </c>
      <c r="AN6" s="80"/>
      <c r="AO6" s="103">
        <v>38</v>
      </c>
      <c r="AP6" s="91">
        <v>2</v>
      </c>
      <c r="AQ6" s="191" t="s">
        <v>58</v>
      </c>
      <c r="AR6" s="192"/>
      <c r="AS6" s="193"/>
      <c r="AX6" t="str">
        <f t="shared" si="1"/>
        <v/>
      </c>
      <c r="AY6">
        <f t="shared" si="2"/>
        <v>0</v>
      </c>
      <c r="AZ6" t="str">
        <f t="shared" si="3"/>
        <v/>
      </c>
    </row>
    <row r="7" spans="1:94">
      <c r="B7" s="183"/>
      <c r="D7" s="76">
        <v>40</v>
      </c>
      <c r="E7" s="160"/>
      <c r="F7" s="161"/>
      <c r="G7" s="161"/>
      <c r="H7" s="162"/>
      <c r="I7" s="92"/>
      <c r="J7" s="185"/>
      <c r="K7" s="185"/>
      <c r="L7" s="185"/>
      <c r="M7" s="92"/>
      <c r="N7" s="185"/>
      <c r="O7" s="185"/>
      <c r="P7" s="185"/>
      <c r="Q7" s="92"/>
      <c r="R7" s="185"/>
      <c r="S7" s="185"/>
      <c r="T7" s="92"/>
      <c r="U7" s="185"/>
      <c r="V7" s="185"/>
      <c r="W7" s="93"/>
      <c r="X7" s="185"/>
      <c r="Y7" s="185"/>
      <c r="Z7" s="92"/>
      <c r="AA7" s="91"/>
      <c r="AB7" s="92"/>
      <c r="AC7" s="91"/>
      <c r="AD7" s="92"/>
      <c r="AE7" s="91">
        <v>2</v>
      </c>
      <c r="AF7" s="92"/>
      <c r="AG7" s="91"/>
      <c r="AH7" s="92"/>
      <c r="AI7" s="78"/>
      <c r="AJ7" s="89" t="s">
        <v>136</v>
      </c>
      <c r="AK7" s="89" t="s">
        <v>137</v>
      </c>
      <c r="AL7" s="89"/>
      <c r="AM7" s="97">
        <f t="shared" si="4"/>
        <v>2</v>
      </c>
      <c r="AN7" s="80"/>
      <c r="AO7" s="103">
        <v>40</v>
      </c>
      <c r="AP7" s="91">
        <v>2</v>
      </c>
      <c r="AQ7" s="191" t="s">
        <v>9</v>
      </c>
      <c r="AR7" s="192"/>
      <c r="AS7" s="193"/>
      <c r="AX7" t="str">
        <f t="shared" si="1"/>
        <v/>
      </c>
      <c r="AY7">
        <f t="shared" si="2"/>
        <v>2</v>
      </c>
      <c r="AZ7" t="str">
        <f t="shared" si="3"/>
        <v/>
      </c>
    </row>
    <row r="8" spans="1:94">
      <c r="B8" s="183"/>
      <c r="D8" s="76" t="s">
        <v>150</v>
      </c>
      <c r="E8" s="160"/>
      <c r="F8" s="161"/>
      <c r="G8" s="161"/>
      <c r="H8" s="162"/>
      <c r="I8" s="92"/>
      <c r="J8" s="185">
        <v>1</v>
      </c>
      <c r="K8" s="185"/>
      <c r="L8" s="185"/>
      <c r="M8" s="92"/>
      <c r="N8" s="185"/>
      <c r="O8" s="185"/>
      <c r="P8" s="185"/>
      <c r="Q8" s="92"/>
      <c r="R8" s="185"/>
      <c r="S8" s="185"/>
      <c r="T8" s="92"/>
      <c r="U8" s="185"/>
      <c r="V8" s="185"/>
      <c r="W8" s="93"/>
      <c r="X8" s="185"/>
      <c r="Y8" s="185"/>
      <c r="Z8" s="92"/>
      <c r="AA8" s="91"/>
      <c r="AB8" s="92"/>
      <c r="AC8" s="91"/>
      <c r="AD8" s="92"/>
      <c r="AE8" s="91"/>
      <c r="AF8" s="92"/>
      <c r="AG8" s="91"/>
      <c r="AH8" s="92"/>
      <c r="AI8" s="78"/>
      <c r="AJ8" s="89"/>
      <c r="AK8" s="89" t="s">
        <v>137</v>
      </c>
      <c r="AL8" s="89"/>
      <c r="AM8" s="97">
        <f t="shared" si="4"/>
        <v>1</v>
      </c>
      <c r="AN8" s="80">
        <v>1</v>
      </c>
      <c r="AO8" s="103" t="s">
        <v>150</v>
      </c>
      <c r="AP8" s="91">
        <v>2</v>
      </c>
      <c r="AQ8" s="99" t="s">
        <v>10</v>
      </c>
      <c r="AR8" s="99"/>
      <c r="AS8" s="99"/>
      <c r="AX8" t="str">
        <f t="shared" si="1"/>
        <v/>
      </c>
      <c r="AY8">
        <f t="shared" si="2"/>
        <v>1</v>
      </c>
      <c r="AZ8" t="str">
        <f t="shared" si="3"/>
        <v/>
      </c>
    </row>
    <row r="9" spans="1:94">
      <c r="B9" s="183"/>
      <c r="D9" s="76">
        <v>41</v>
      </c>
      <c r="E9" s="160"/>
      <c r="F9" s="161"/>
      <c r="G9" s="161"/>
      <c r="H9" s="162"/>
      <c r="I9" s="92"/>
      <c r="J9" s="185">
        <v>1</v>
      </c>
      <c r="K9" s="185"/>
      <c r="L9" s="185"/>
      <c r="M9" s="92"/>
      <c r="N9" s="185"/>
      <c r="O9" s="185"/>
      <c r="P9" s="185"/>
      <c r="Q9" s="92"/>
      <c r="R9" s="185"/>
      <c r="S9" s="185"/>
      <c r="T9" s="92"/>
      <c r="U9" s="185"/>
      <c r="V9" s="185"/>
      <c r="W9" s="93"/>
      <c r="X9" s="185"/>
      <c r="Y9" s="185"/>
      <c r="Z9" s="92"/>
      <c r="AA9" s="91"/>
      <c r="AB9" s="92"/>
      <c r="AC9" s="91"/>
      <c r="AD9" s="92"/>
      <c r="AE9" s="91"/>
      <c r="AF9" s="92"/>
      <c r="AG9" s="91"/>
      <c r="AH9" s="92"/>
      <c r="AI9" s="78"/>
      <c r="AJ9" s="89"/>
      <c r="AK9" s="89"/>
      <c r="AL9" s="89" t="s">
        <v>138</v>
      </c>
      <c r="AM9" s="97">
        <f t="shared" si="4"/>
        <v>1</v>
      </c>
      <c r="AN9" s="80"/>
      <c r="AO9" s="103">
        <v>41</v>
      </c>
      <c r="AP9" s="91">
        <v>2</v>
      </c>
      <c r="AQ9" s="99" t="s">
        <v>11</v>
      </c>
      <c r="AR9" s="99"/>
      <c r="AS9" s="99"/>
      <c r="AX9" t="str">
        <f t="shared" si="1"/>
        <v/>
      </c>
      <c r="AY9">
        <f t="shared" si="2"/>
        <v>1</v>
      </c>
      <c r="AZ9" t="str">
        <f t="shared" si="3"/>
        <v/>
      </c>
    </row>
    <row r="10" spans="1:94">
      <c r="B10" s="183"/>
      <c r="D10" s="76">
        <v>42</v>
      </c>
      <c r="E10" s="160"/>
      <c r="F10" s="161"/>
      <c r="G10" s="161"/>
      <c r="H10" s="162"/>
      <c r="I10" s="92"/>
      <c r="J10" s="185">
        <v>1</v>
      </c>
      <c r="K10" s="185"/>
      <c r="L10" s="185"/>
      <c r="M10" s="92"/>
      <c r="N10" s="185"/>
      <c r="O10" s="185"/>
      <c r="P10" s="185"/>
      <c r="Q10" s="92"/>
      <c r="R10" s="185"/>
      <c r="S10" s="185"/>
      <c r="T10" s="92"/>
      <c r="U10" s="185"/>
      <c r="V10" s="185"/>
      <c r="W10" s="93"/>
      <c r="X10" s="185"/>
      <c r="Y10" s="185"/>
      <c r="Z10" s="92"/>
      <c r="AA10" s="91"/>
      <c r="AB10" s="92"/>
      <c r="AC10" s="91"/>
      <c r="AD10" s="92"/>
      <c r="AE10" s="91"/>
      <c r="AF10" s="92"/>
      <c r="AG10" s="91"/>
      <c r="AH10" s="92"/>
      <c r="AI10" s="78"/>
      <c r="AJ10" s="89" t="s">
        <v>136</v>
      </c>
      <c r="AK10" s="89"/>
      <c r="AL10" s="89"/>
      <c r="AM10" s="97">
        <f t="shared" si="4"/>
        <v>1</v>
      </c>
      <c r="AN10" s="80"/>
      <c r="AO10" s="103">
        <v>42</v>
      </c>
      <c r="AP10" s="91">
        <v>2</v>
      </c>
      <c r="AQ10" s="191" t="s">
        <v>97</v>
      </c>
      <c r="AR10" s="192"/>
      <c r="AS10" s="193"/>
      <c r="AX10" t="str">
        <f t="shared" si="1"/>
        <v/>
      </c>
      <c r="AY10">
        <f t="shared" si="2"/>
        <v>1</v>
      </c>
      <c r="AZ10" t="str">
        <f t="shared" si="3"/>
        <v/>
      </c>
    </row>
    <row r="11" spans="1:94">
      <c r="B11" s="183"/>
      <c r="D11" s="76" t="s">
        <v>151</v>
      </c>
      <c r="E11" s="160"/>
      <c r="F11" s="161"/>
      <c r="G11" s="161"/>
      <c r="H11" s="162"/>
      <c r="I11" s="92"/>
      <c r="J11" s="160">
        <v>1</v>
      </c>
      <c r="K11" s="161"/>
      <c r="L11" s="162"/>
      <c r="M11" s="92"/>
      <c r="N11" s="160"/>
      <c r="O11" s="161"/>
      <c r="P11" s="162"/>
      <c r="Q11" s="92"/>
      <c r="R11" s="160"/>
      <c r="S11" s="162"/>
      <c r="T11" s="92"/>
      <c r="U11" s="160"/>
      <c r="V11" s="162"/>
      <c r="W11" s="93"/>
      <c r="X11" s="160"/>
      <c r="Y11" s="162"/>
      <c r="Z11" s="92"/>
      <c r="AA11" s="91"/>
      <c r="AB11" s="92"/>
      <c r="AC11" s="91"/>
      <c r="AD11" s="92"/>
      <c r="AE11" s="91"/>
      <c r="AF11" s="92"/>
      <c r="AG11" s="91"/>
      <c r="AH11" s="92"/>
      <c r="AI11" s="78"/>
      <c r="AJ11" s="89" t="s">
        <v>136</v>
      </c>
      <c r="AK11" s="89"/>
      <c r="AL11" s="89"/>
      <c r="AM11" s="97">
        <f t="shared" si="4"/>
        <v>1</v>
      </c>
      <c r="AN11" s="80"/>
      <c r="AO11" s="103" t="s">
        <v>151</v>
      </c>
      <c r="AP11" s="91">
        <v>2</v>
      </c>
      <c r="AQ11" s="191" t="s">
        <v>142</v>
      </c>
      <c r="AR11" s="192"/>
      <c r="AS11" s="193"/>
      <c r="AX11" t="str">
        <f t="shared" si="1"/>
        <v/>
      </c>
      <c r="AY11">
        <f t="shared" si="2"/>
        <v>1</v>
      </c>
      <c r="AZ11" t="str">
        <f t="shared" si="3"/>
        <v/>
      </c>
    </row>
    <row r="12" spans="1:94">
      <c r="B12" s="183"/>
      <c r="D12" s="76" t="s">
        <v>200</v>
      </c>
      <c r="E12" s="160"/>
      <c r="F12" s="161"/>
      <c r="G12" s="161"/>
      <c r="H12" s="162"/>
      <c r="I12" s="92"/>
      <c r="J12" s="160">
        <v>1</v>
      </c>
      <c r="K12" s="161"/>
      <c r="L12" s="162"/>
      <c r="M12" s="92"/>
      <c r="N12" s="160"/>
      <c r="O12" s="161"/>
      <c r="P12" s="162"/>
      <c r="Q12" s="92"/>
      <c r="R12" s="160"/>
      <c r="S12" s="162"/>
      <c r="T12" s="92"/>
      <c r="U12" s="160"/>
      <c r="V12" s="162"/>
      <c r="W12" s="93"/>
      <c r="X12" s="160"/>
      <c r="Y12" s="162"/>
      <c r="Z12" s="92"/>
      <c r="AA12" s="91"/>
      <c r="AB12" s="92"/>
      <c r="AC12" s="91"/>
      <c r="AD12" s="92"/>
      <c r="AE12" s="91"/>
      <c r="AF12" s="92"/>
      <c r="AG12" s="91"/>
      <c r="AH12" s="92"/>
      <c r="AI12" s="78"/>
      <c r="AJ12" s="89"/>
      <c r="AK12" s="89" t="s">
        <v>137</v>
      </c>
      <c r="AL12" s="89"/>
      <c r="AM12" s="97">
        <f t="shared" si="4"/>
        <v>1</v>
      </c>
      <c r="AN12" s="80"/>
      <c r="AO12" s="103" t="s">
        <v>200</v>
      </c>
      <c r="AP12" s="91">
        <v>2</v>
      </c>
      <c r="AQ12" s="99" t="s">
        <v>143</v>
      </c>
      <c r="AR12" s="99"/>
      <c r="AS12" s="99"/>
      <c r="AX12" t="str">
        <f t="shared" si="1"/>
        <v/>
      </c>
      <c r="AY12">
        <f t="shared" si="2"/>
        <v>1</v>
      </c>
      <c r="AZ12" t="str">
        <f t="shared" si="3"/>
        <v/>
      </c>
    </row>
    <row r="13" spans="1:94" ht="31.5" customHeight="1">
      <c r="B13" s="183"/>
      <c r="D13" s="76">
        <v>43</v>
      </c>
      <c r="E13" s="160"/>
      <c r="F13" s="161"/>
      <c r="G13" s="161"/>
      <c r="H13" s="162"/>
      <c r="I13" s="92"/>
      <c r="J13" s="185">
        <v>1</v>
      </c>
      <c r="K13" s="185"/>
      <c r="L13" s="185"/>
      <c r="M13" s="92"/>
      <c r="N13" s="185"/>
      <c r="O13" s="185"/>
      <c r="P13" s="185"/>
      <c r="Q13" s="92"/>
      <c r="R13" s="185"/>
      <c r="S13" s="185"/>
      <c r="T13" s="92"/>
      <c r="U13" s="185"/>
      <c r="V13" s="185"/>
      <c r="W13" s="93"/>
      <c r="X13" s="185"/>
      <c r="Y13" s="185"/>
      <c r="Z13" s="92"/>
      <c r="AA13" s="91"/>
      <c r="AB13" s="92"/>
      <c r="AC13" s="91"/>
      <c r="AD13" s="92"/>
      <c r="AE13" s="91"/>
      <c r="AF13" s="92"/>
      <c r="AG13" s="91"/>
      <c r="AH13" s="92"/>
      <c r="AI13" s="78"/>
      <c r="AJ13" s="89" t="s">
        <v>137</v>
      </c>
      <c r="AK13" s="89"/>
      <c r="AL13" s="89"/>
      <c r="AM13" s="97">
        <f t="shared" si="4"/>
        <v>1</v>
      </c>
      <c r="AN13" s="105">
        <v>1</v>
      </c>
      <c r="AO13" s="106">
        <v>43</v>
      </c>
      <c r="AP13" s="104">
        <v>2</v>
      </c>
      <c r="AQ13" s="187" t="s">
        <v>27</v>
      </c>
      <c r="AR13" s="187"/>
      <c r="AS13" s="187"/>
      <c r="AX13" t="str">
        <f t="shared" si="1"/>
        <v/>
      </c>
      <c r="AY13">
        <f t="shared" si="2"/>
        <v>1</v>
      </c>
      <c r="AZ13" t="str">
        <f t="shared" si="3"/>
        <v/>
      </c>
    </row>
    <row r="14" spans="1:94">
      <c r="B14" s="183"/>
      <c r="D14" s="76">
        <v>44</v>
      </c>
      <c r="E14" s="160"/>
      <c r="F14" s="161"/>
      <c r="G14" s="161"/>
      <c r="H14" s="162"/>
      <c r="I14" s="92"/>
      <c r="J14" s="185">
        <v>1</v>
      </c>
      <c r="K14" s="185"/>
      <c r="L14" s="185"/>
      <c r="M14" s="92"/>
      <c r="N14" s="185"/>
      <c r="O14" s="185"/>
      <c r="P14" s="185"/>
      <c r="Q14" s="92"/>
      <c r="R14" s="185"/>
      <c r="S14" s="185"/>
      <c r="T14" s="92"/>
      <c r="U14" s="185"/>
      <c r="V14" s="185"/>
      <c r="W14" s="93"/>
      <c r="X14" s="185"/>
      <c r="Y14" s="185"/>
      <c r="Z14" s="92"/>
      <c r="AA14" s="91"/>
      <c r="AB14" s="92"/>
      <c r="AC14" s="91"/>
      <c r="AD14" s="92"/>
      <c r="AE14" s="91"/>
      <c r="AF14" s="92"/>
      <c r="AG14" s="91"/>
      <c r="AH14" s="92"/>
      <c r="AI14" s="78"/>
      <c r="AJ14" s="89" t="s">
        <v>136</v>
      </c>
      <c r="AK14" s="89"/>
      <c r="AL14" s="89"/>
      <c r="AM14" s="97">
        <f t="shared" si="4"/>
        <v>1</v>
      </c>
      <c r="AN14" s="80"/>
      <c r="AO14" s="103">
        <v>44</v>
      </c>
      <c r="AP14" s="91">
        <v>2</v>
      </c>
      <c r="AQ14" s="99" t="s">
        <v>98</v>
      </c>
      <c r="AR14" s="99"/>
      <c r="AS14" s="99"/>
      <c r="AX14" t="str">
        <f t="shared" si="1"/>
        <v/>
      </c>
      <c r="AY14">
        <f t="shared" si="2"/>
        <v>1</v>
      </c>
      <c r="AZ14" t="str">
        <f t="shared" si="3"/>
        <v/>
      </c>
    </row>
    <row r="15" spans="1:94">
      <c r="B15" s="183"/>
      <c r="D15" s="76">
        <v>45</v>
      </c>
      <c r="E15" s="160"/>
      <c r="F15" s="161"/>
      <c r="G15" s="161"/>
      <c r="H15" s="162"/>
      <c r="I15" s="92"/>
      <c r="J15" s="185">
        <v>1</v>
      </c>
      <c r="K15" s="185"/>
      <c r="L15" s="185"/>
      <c r="M15" s="92"/>
      <c r="N15" s="185"/>
      <c r="O15" s="185"/>
      <c r="P15" s="185"/>
      <c r="Q15" s="92"/>
      <c r="R15" s="185"/>
      <c r="S15" s="185"/>
      <c r="T15" s="92"/>
      <c r="U15" s="185"/>
      <c r="V15" s="185"/>
      <c r="W15" s="93"/>
      <c r="X15" s="185"/>
      <c r="Y15" s="185"/>
      <c r="Z15" s="92"/>
      <c r="AA15" s="91"/>
      <c r="AB15" s="92"/>
      <c r="AC15" s="91"/>
      <c r="AD15" s="92"/>
      <c r="AE15" s="91"/>
      <c r="AF15" s="92"/>
      <c r="AG15" s="91"/>
      <c r="AH15" s="92"/>
      <c r="AI15" s="78"/>
      <c r="AJ15" s="89"/>
      <c r="AK15" s="89"/>
      <c r="AL15" s="89" t="s">
        <v>138</v>
      </c>
      <c r="AM15" s="97">
        <f t="shared" si="4"/>
        <v>1</v>
      </c>
      <c r="AN15" s="80"/>
      <c r="AO15" s="103">
        <v>45</v>
      </c>
      <c r="AP15" s="91">
        <v>2</v>
      </c>
      <c r="AQ15" s="191" t="s">
        <v>99</v>
      </c>
      <c r="AR15" s="192"/>
      <c r="AS15" s="193"/>
      <c r="AX15" t="str">
        <f t="shared" si="1"/>
        <v/>
      </c>
      <c r="AY15">
        <f t="shared" si="2"/>
        <v>1</v>
      </c>
      <c r="AZ15" t="str">
        <f t="shared" si="3"/>
        <v/>
      </c>
    </row>
    <row r="16" spans="1:94">
      <c r="B16" s="183"/>
      <c r="D16" s="76">
        <v>46</v>
      </c>
      <c r="E16" s="160"/>
      <c r="F16" s="161"/>
      <c r="G16" s="161"/>
      <c r="H16" s="162"/>
      <c r="I16" s="92"/>
      <c r="J16" s="185">
        <v>1</v>
      </c>
      <c r="K16" s="185"/>
      <c r="L16" s="185"/>
      <c r="M16" s="92"/>
      <c r="N16" s="185"/>
      <c r="O16" s="185"/>
      <c r="P16" s="185"/>
      <c r="Q16" s="92"/>
      <c r="R16" s="185"/>
      <c r="S16" s="185"/>
      <c r="T16" s="92"/>
      <c r="U16" s="185"/>
      <c r="V16" s="185"/>
      <c r="W16" s="93"/>
      <c r="X16" s="185"/>
      <c r="Y16" s="185"/>
      <c r="Z16" s="92"/>
      <c r="AA16" s="91"/>
      <c r="AB16" s="92"/>
      <c r="AC16" s="91"/>
      <c r="AD16" s="92"/>
      <c r="AE16" s="91"/>
      <c r="AF16" s="92"/>
      <c r="AG16" s="91"/>
      <c r="AH16" s="92"/>
      <c r="AI16" s="78"/>
      <c r="AJ16" s="89" t="s">
        <v>136</v>
      </c>
      <c r="AK16" s="89"/>
      <c r="AL16" s="89"/>
      <c r="AM16" s="97">
        <f t="shared" si="4"/>
        <v>1</v>
      </c>
      <c r="AN16" s="80">
        <v>1</v>
      </c>
      <c r="AO16" s="103">
        <v>46</v>
      </c>
      <c r="AP16" s="91">
        <v>2</v>
      </c>
      <c r="AQ16" s="99" t="s">
        <v>100</v>
      </c>
      <c r="AR16" s="99"/>
      <c r="AS16" s="99"/>
      <c r="AX16" t="str">
        <f t="shared" si="1"/>
        <v/>
      </c>
      <c r="AY16">
        <f t="shared" si="2"/>
        <v>1</v>
      </c>
      <c r="AZ16" t="str">
        <f t="shared" si="3"/>
        <v/>
      </c>
    </row>
    <row r="17" spans="2:52">
      <c r="B17" s="183"/>
      <c r="D17" s="76" t="s">
        <v>153</v>
      </c>
      <c r="E17" s="160"/>
      <c r="F17" s="161"/>
      <c r="G17" s="161"/>
      <c r="H17" s="162"/>
      <c r="I17" s="92"/>
      <c r="J17" s="160">
        <v>1</v>
      </c>
      <c r="K17" s="161"/>
      <c r="L17" s="162"/>
      <c r="M17" s="92"/>
      <c r="N17" s="160"/>
      <c r="O17" s="161"/>
      <c r="P17" s="162"/>
      <c r="Q17" s="92"/>
      <c r="R17" s="160"/>
      <c r="S17" s="162"/>
      <c r="T17" s="92"/>
      <c r="U17" s="160"/>
      <c r="V17" s="162"/>
      <c r="W17" s="93"/>
      <c r="X17" s="160"/>
      <c r="Y17" s="162"/>
      <c r="Z17" s="92"/>
      <c r="AA17" s="91"/>
      <c r="AB17" s="92"/>
      <c r="AC17" s="91"/>
      <c r="AD17" s="92"/>
      <c r="AE17" s="91"/>
      <c r="AF17" s="92"/>
      <c r="AG17" s="91"/>
      <c r="AH17" s="92"/>
      <c r="AI17" s="78"/>
      <c r="AJ17" s="89"/>
      <c r="AK17" s="89" t="s">
        <v>137</v>
      </c>
      <c r="AL17" s="89"/>
      <c r="AM17" s="97">
        <f t="shared" si="4"/>
        <v>1</v>
      </c>
      <c r="AN17" s="80"/>
      <c r="AO17" s="103" t="s">
        <v>153</v>
      </c>
      <c r="AP17" s="91">
        <v>2</v>
      </c>
      <c r="AQ17" s="191" t="s">
        <v>152</v>
      </c>
      <c r="AR17" s="192"/>
      <c r="AS17" s="193"/>
      <c r="AX17" t="str">
        <f t="shared" si="1"/>
        <v/>
      </c>
      <c r="AY17">
        <f t="shared" si="2"/>
        <v>1</v>
      </c>
      <c r="AZ17" t="str">
        <f t="shared" si="3"/>
        <v/>
      </c>
    </row>
    <row r="18" spans="2:52">
      <c r="B18" s="183"/>
      <c r="D18" s="76" t="s">
        <v>155</v>
      </c>
      <c r="E18" s="160"/>
      <c r="F18" s="161"/>
      <c r="G18" s="161"/>
      <c r="H18" s="162"/>
      <c r="I18" s="92"/>
      <c r="J18" s="160"/>
      <c r="K18" s="161"/>
      <c r="L18" s="162"/>
      <c r="M18" s="92"/>
      <c r="N18" s="160"/>
      <c r="O18" s="161"/>
      <c r="P18" s="162"/>
      <c r="Q18" s="92"/>
      <c r="R18" s="160"/>
      <c r="S18" s="162"/>
      <c r="T18" s="92"/>
      <c r="U18" s="160"/>
      <c r="V18" s="162"/>
      <c r="W18" s="93"/>
      <c r="X18" s="160"/>
      <c r="Y18" s="162"/>
      <c r="Z18" s="92"/>
      <c r="AA18" s="91"/>
      <c r="AB18" s="92"/>
      <c r="AC18" s="91"/>
      <c r="AD18" s="92"/>
      <c r="AE18" s="91"/>
      <c r="AF18" s="92"/>
      <c r="AG18" s="91"/>
      <c r="AH18" s="92"/>
      <c r="AI18" s="78"/>
      <c r="AJ18" s="89"/>
      <c r="AK18" s="89"/>
      <c r="AL18" s="89" t="s">
        <v>138</v>
      </c>
      <c r="AM18" s="97">
        <f t="shared" si="4"/>
        <v>0</v>
      </c>
      <c r="AN18" s="80"/>
      <c r="AO18" s="103" t="s">
        <v>155</v>
      </c>
      <c r="AP18" s="91">
        <v>2</v>
      </c>
      <c r="AQ18" s="191" t="s">
        <v>208</v>
      </c>
      <c r="AR18" s="192"/>
      <c r="AS18" s="193"/>
      <c r="AX18" t="str">
        <f t="shared" si="1"/>
        <v/>
      </c>
      <c r="AY18">
        <f t="shared" si="2"/>
        <v>0</v>
      </c>
      <c r="AZ18" t="str">
        <f t="shared" si="3"/>
        <v/>
      </c>
    </row>
    <row r="19" spans="2:52">
      <c r="B19" s="183"/>
      <c r="D19" s="76" t="s">
        <v>154</v>
      </c>
      <c r="E19" s="160"/>
      <c r="F19" s="161"/>
      <c r="G19" s="161"/>
      <c r="H19" s="162"/>
      <c r="I19" s="92"/>
      <c r="J19" s="185"/>
      <c r="K19" s="185"/>
      <c r="L19" s="185"/>
      <c r="M19" s="92"/>
      <c r="N19" s="185"/>
      <c r="O19" s="185"/>
      <c r="P19" s="185"/>
      <c r="Q19" s="92"/>
      <c r="R19" s="173" t="s">
        <v>215</v>
      </c>
      <c r="S19" s="173"/>
      <c r="T19" s="92"/>
      <c r="U19" s="185"/>
      <c r="V19" s="185"/>
      <c r="W19" s="93"/>
      <c r="X19" s="185"/>
      <c r="Y19" s="185"/>
      <c r="Z19" s="92"/>
      <c r="AA19" s="91">
        <v>1</v>
      </c>
      <c r="AB19" s="92"/>
      <c r="AC19" s="91">
        <v>1</v>
      </c>
      <c r="AD19" s="92"/>
      <c r="AE19" s="91">
        <v>1</v>
      </c>
      <c r="AF19" s="92"/>
      <c r="AG19" s="91"/>
      <c r="AH19" s="92"/>
      <c r="AI19" s="78"/>
      <c r="AJ19" s="89"/>
      <c r="AK19" s="89"/>
      <c r="AL19" s="89" t="s">
        <v>138</v>
      </c>
      <c r="AM19" s="97">
        <f>E19+J19+N19+U19+X19+AA19+AC19+AE19+AG19+AI19</f>
        <v>3</v>
      </c>
      <c r="AN19" s="80"/>
      <c r="AO19" s="103">
        <v>47</v>
      </c>
      <c r="AP19" s="91">
        <v>2</v>
      </c>
      <c r="AQ19" s="99" t="s">
        <v>101</v>
      </c>
      <c r="AR19" s="99"/>
      <c r="AS19" s="99"/>
      <c r="AX19" t="str">
        <f t="shared" si="1"/>
        <v/>
      </c>
      <c r="AY19">
        <f t="shared" si="2"/>
        <v>3</v>
      </c>
      <c r="AZ19" t="str">
        <f t="shared" si="3"/>
        <v/>
      </c>
    </row>
    <row r="20" spans="2:52">
      <c r="B20" s="183"/>
      <c r="D20" s="76" t="s">
        <v>157</v>
      </c>
      <c r="E20" s="160"/>
      <c r="F20" s="161"/>
      <c r="G20" s="161"/>
      <c r="H20" s="162"/>
      <c r="I20" s="92"/>
      <c r="J20" s="160"/>
      <c r="K20" s="161"/>
      <c r="L20" s="162"/>
      <c r="M20" s="92"/>
      <c r="N20" s="160"/>
      <c r="O20" s="161"/>
      <c r="P20" s="162"/>
      <c r="Q20" s="92"/>
      <c r="R20" s="160"/>
      <c r="S20" s="162"/>
      <c r="T20" s="92"/>
      <c r="U20" s="160"/>
      <c r="V20" s="162"/>
      <c r="W20" s="93"/>
      <c r="X20" s="160"/>
      <c r="Y20" s="162"/>
      <c r="Z20" s="92"/>
      <c r="AA20" s="91">
        <v>2</v>
      </c>
      <c r="AB20" s="92"/>
      <c r="AC20" s="91"/>
      <c r="AD20" s="92"/>
      <c r="AE20" s="91"/>
      <c r="AF20" s="92"/>
      <c r="AG20" s="91"/>
      <c r="AH20" s="92"/>
      <c r="AI20" s="78"/>
      <c r="AJ20" s="89" t="s">
        <v>136</v>
      </c>
      <c r="AK20" s="89" t="s">
        <v>137</v>
      </c>
      <c r="AL20" s="89"/>
      <c r="AM20" s="97">
        <f t="shared" si="4"/>
        <v>2</v>
      </c>
      <c r="AN20" s="80"/>
      <c r="AO20" s="103" t="s">
        <v>157</v>
      </c>
      <c r="AP20" s="91">
        <v>2</v>
      </c>
      <c r="AQ20" s="191" t="s">
        <v>207</v>
      </c>
      <c r="AR20" s="192"/>
      <c r="AS20" s="193"/>
      <c r="AX20" t="str">
        <f t="shared" si="1"/>
        <v/>
      </c>
      <c r="AY20">
        <f t="shared" si="2"/>
        <v>2</v>
      </c>
      <c r="AZ20" t="str">
        <f t="shared" si="3"/>
        <v/>
      </c>
    </row>
    <row r="21" spans="2:52">
      <c r="B21" s="183"/>
      <c r="D21" s="76" t="s">
        <v>156</v>
      </c>
      <c r="E21" s="160"/>
      <c r="F21" s="161"/>
      <c r="G21" s="161"/>
      <c r="H21" s="162"/>
      <c r="I21" s="92"/>
      <c r="J21" s="185"/>
      <c r="K21" s="185"/>
      <c r="L21" s="185"/>
      <c r="M21" s="92"/>
      <c r="N21" s="185"/>
      <c r="O21" s="185"/>
      <c r="P21" s="185"/>
      <c r="Q21" s="92"/>
      <c r="R21" s="185"/>
      <c r="S21" s="185"/>
      <c r="T21" s="92"/>
      <c r="U21" s="185"/>
      <c r="V21" s="185"/>
      <c r="W21" s="93"/>
      <c r="X21" s="185"/>
      <c r="Y21" s="185"/>
      <c r="Z21" s="92"/>
      <c r="AA21" s="91">
        <v>1</v>
      </c>
      <c r="AB21" s="92"/>
      <c r="AC21" s="91"/>
      <c r="AD21" s="92"/>
      <c r="AE21" s="91"/>
      <c r="AF21" s="92"/>
      <c r="AG21" s="91"/>
      <c r="AH21" s="92"/>
      <c r="AI21" s="78"/>
      <c r="AJ21" s="89"/>
      <c r="AK21" s="89" t="s">
        <v>137</v>
      </c>
      <c r="AL21" s="89"/>
      <c r="AM21" s="97">
        <f t="shared" si="4"/>
        <v>1</v>
      </c>
      <c r="AN21" s="80"/>
      <c r="AO21" s="103" t="s">
        <v>156</v>
      </c>
      <c r="AP21" s="91">
        <v>2</v>
      </c>
      <c r="AQ21" s="191" t="s">
        <v>102</v>
      </c>
      <c r="AR21" s="192"/>
      <c r="AS21" s="193"/>
      <c r="AX21" t="str">
        <f t="shared" si="1"/>
        <v/>
      </c>
      <c r="AY21">
        <f t="shared" si="2"/>
        <v>1</v>
      </c>
      <c r="AZ21" t="str">
        <f t="shared" si="3"/>
        <v/>
      </c>
    </row>
    <row r="22" spans="2:52">
      <c r="B22" s="183"/>
      <c r="D22" s="76" t="s">
        <v>158</v>
      </c>
      <c r="E22" s="160"/>
      <c r="F22" s="161"/>
      <c r="G22" s="161"/>
      <c r="H22" s="162"/>
      <c r="I22" s="92"/>
      <c r="J22" s="160"/>
      <c r="K22" s="161"/>
      <c r="L22" s="162"/>
      <c r="M22" s="92"/>
      <c r="N22" s="160"/>
      <c r="O22" s="161"/>
      <c r="P22" s="162"/>
      <c r="Q22" s="92"/>
      <c r="R22" s="160"/>
      <c r="S22" s="162"/>
      <c r="T22" s="92"/>
      <c r="U22" s="160"/>
      <c r="V22" s="162"/>
      <c r="W22" s="93"/>
      <c r="X22" s="160"/>
      <c r="Y22" s="162"/>
      <c r="Z22" s="92"/>
      <c r="AA22" s="91">
        <v>1</v>
      </c>
      <c r="AB22" s="92"/>
      <c r="AC22" s="91"/>
      <c r="AD22" s="92"/>
      <c r="AE22" s="91"/>
      <c r="AF22" s="92"/>
      <c r="AG22" s="91"/>
      <c r="AH22" s="92"/>
      <c r="AI22" s="78"/>
      <c r="AJ22" s="89" t="s">
        <v>136</v>
      </c>
      <c r="AK22" s="89"/>
      <c r="AL22" s="89"/>
      <c r="AM22" s="97">
        <f t="shared" si="4"/>
        <v>1</v>
      </c>
      <c r="AN22" s="80"/>
      <c r="AO22" s="103" t="s">
        <v>158</v>
      </c>
      <c r="AP22" s="91">
        <v>2</v>
      </c>
      <c r="AQ22" s="191" t="s">
        <v>206</v>
      </c>
      <c r="AR22" s="192"/>
      <c r="AS22" s="193"/>
      <c r="AX22" t="str">
        <f t="shared" si="1"/>
        <v/>
      </c>
      <c r="AY22">
        <f t="shared" si="2"/>
        <v>1</v>
      </c>
      <c r="AZ22" t="str">
        <f t="shared" si="3"/>
        <v/>
      </c>
    </row>
    <row r="23" spans="2:52" ht="27" customHeight="1">
      <c r="B23" s="183"/>
      <c r="D23" s="76">
        <v>49</v>
      </c>
      <c r="E23" s="160"/>
      <c r="F23" s="161"/>
      <c r="G23" s="161"/>
      <c r="H23" s="162"/>
      <c r="I23" s="92"/>
      <c r="J23" s="185">
        <v>1</v>
      </c>
      <c r="K23" s="185"/>
      <c r="L23" s="185"/>
      <c r="M23" s="92"/>
      <c r="N23" s="185"/>
      <c r="O23" s="185"/>
      <c r="P23" s="185"/>
      <c r="Q23" s="92"/>
      <c r="R23" s="185"/>
      <c r="S23" s="185"/>
      <c r="T23" s="92"/>
      <c r="U23" s="185"/>
      <c r="V23" s="185"/>
      <c r="W23" s="93"/>
      <c r="X23" s="185"/>
      <c r="Y23" s="185"/>
      <c r="Z23" s="92"/>
      <c r="AA23" s="91"/>
      <c r="AB23" s="92"/>
      <c r="AC23" s="91"/>
      <c r="AD23" s="92"/>
      <c r="AE23" s="91"/>
      <c r="AF23" s="92"/>
      <c r="AG23" s="91"/>
      <c r="AH23" s="92"/>
      <c r="AI23" s="78"/>
      <c r="AJ23" s="89"/>
      <c r="AK23" s="89"/>
      <c r="AL23" s="89"/>
      <c r="AM23" s="97">
        <f t="shared" si="4"/>
        <v>1</v>
      </c>
      <c r="AN23" s="80"/>
      <c r="AO23" s="103">
        <v>49</v>
      </c>
      <c r="AP23" s="104">
        <v>2</v>
      </c>
      <c r="AQ23" s="187" t="s">
        <v>103</v>
      </c>
      <c r="AR23" s="187"/>
      <c r="AS23" s="187"/>
      <c r="AX23" t="str">
        <f t="shared" si="1"/>
        <v/>
      </c>
      <c r="AY23">
        <f t="shared" si="2"/>
        <v>1</v>
      </c>
      <c r="AZ23" t="str">
        <f t="shared" si="3"/>
        <v/>
      </c>
    </row>
    <row r="24" spans="2:52">
      <c r="B24" s="183"/>
      <c r="D24" s="76">
        <v>50</v>
      </c>
      <c r="E24" s="160"/>
      <c r="F24" s="161"/>
      <c r="G24" s="161"/>
      <c r="H24" s="162"/>
      <c r="I24" s="92"/>
      <c r="J24" s="185">
        <v>1</v>
      </c>
      <c r="K24" s="185"/>
      <c r="L24" s="185"/>
      <c r="M24" s="92"/>
      <c r="N24" s="185"/>
      <c r="O24" s="185"/>
      <c r="P24" s="185"/>
      <c r="Q24" s="92"/>
      <c r="R24" s="185"/>
      <c r="S24" s="185"/>
      <c r="T24" s="92"/>
      <c r="U24" s="185"/>
      <c r="V24" s="185"/>
      <c r="W24" s="93"/>
      <c r="X24" s="185"/>
      <c r="Y24" s="185"/>
      <c r="Z24" s="92"/>
      <c r="AA24" s="91"/>
      <c r="AB24" s="92"/>
      <c r="AC24" s="91"/>
      <c r="AD24" s="92"/>
      <c r="AE24" s="91"/>
      <c r="AF24" s="92"/>
      <c r="AG24" s="91"/>
      <c r="AH24" s="92"/>
      <c r="AI24" s="78"/>
      <c r="AJ24" s="89"/>
      <c r="AK24" s="89"/>
      <c r="AL24" s="89"/>
      <c r="AM24" s="97">
        <f t="shared" si="4"/>
        <v>1</v>
      </c>
      <c r="AN24" s="80"/>
      <c r="AO24" s="103">
        <v>50</v>
      </c>
      <c r="AP24" s="91">
        <v>2</v>
      </c>
      <c r="AQ24" s="191" t="s">
        <v>104</v>
      </c>
      <c r="AR24" s="192"/>
      <c r="AS24" s="193"/>
      <c r="AX24" t="str">
        <f t="shared" si="1"/>
        <v/>
      </c>
      <c r="AY24">
        <f t="shared" si="2"/>
        <v>1</v>
      </c>
      <c r="AZ24" t="str">
        <f t="shared" si="3"/>
        <v/>
      </c>
    </row>
    <row r="25" spans="2:52">
      <c r="B25" s="183"/>
      <c r="D25" s="76">
        <v>51</v>
      </c>
      <c r="E25" s="160"/>
      <c r="F25" s="161"/>
      <c r="G25" s="161"/>
      <c r="H25" s="162"/>
      <c r="I25" s="92"/>
      <c r="J25" s="185">
        <v>1</v>
      </c>
      <c r="K25" s="185"/>
      <c r="L25" s="185"/>
      <c r="M25" s="92"/>
      <c r="N25" s="185"/>
      <c r="O25" s="185"/>
      <c r="P25" s="185"/>
      <c r="Q25" s="92"/>
      <c r="R25" s="185"/>
      <c r="S25" s="185"/>
      <c r="T25" s="92"/>
      <c r="U25" s="185"/>
      <c r="V25" s="185"/>
      <c r="W25" s="93"/>
      <c r="X25" s="185"/>
      <c r="Y25" s="185"/>
      <c r="Z25" s="92"/>
      <c r="AA25" s="91"/>
      <c r="AB25" s="92"/>
      <c r="AC25" s="91"/>
      <c r="AD25" s="92"/>
      <c r="AE25" s="91"/>
      <c r="AF25" s="92"/>
      <c r="AG25" s="91"/>
      <c r="AH25" s="92"/>
      <c r="AI25" s="78"/>
      <c r="AJ25" s="89"/>
      <c r="AK25" s="89" t="s">
        <v>137</v>
      </c>
      <c r="AL25" s="89"/>
      <c r="AM25" s="97">
        <f t="shared" si="4"/>
        <v>1</v>
      </c>
      <c r="AN25" s="80"/>
      <c r="AO25" s="103">
        <v>51</v>
      </c>
      <c r="AP25" s="91">
        <v>2</v>
      </c>
      <c r="AQ25" s="191" t="s">
        <v>50</v>
      </c>
      <c r="AR25" s="192"/>
      <c r="AS25" s="193"/>
      <c r="AX25" t="str">
        <f t="shared" si="1"/>
        <v/>
      </c>
      <c r="AY25">
        <f t="shared" si="2"/>
        <v>1</v>
      </c>
      <c r="AZ25" t="str">
        <f t="shared" si="3"/>
        <v/>
      </c>
    </row>
    <row r="26" spans="2:52">
      <c r="B26" s="183"/>
      <c r="D26" s="76">
        <v>52</v>
      </c>
      <c r="E26" s="160"/>
      <c r="F26" s="161"/>
      <c r="G26" s="161"/>
      <c r="H26" s="162"/>
      <c r="I26" s="92"/>
      <c r="J26" s="185">
        <v>1</v>
      </c>
      <c r="K26" s="185"/>
      <c r="L26" s="185"/>
      <c r="M26" s="92"/>
      <c r="N26" s="185"/>
      <c r="O26" s="185"/>
      <c r="P26" s="185"/>
      <c r="Q26" s="92"/>
      <c r="R26" s="185"/>
      <c r="S26" s="185"/>
      <c r="T26" s="92"/>
      <c r="U26" s="185"/>
      <c r="V26" s="185"/>
      <c r="W26" s="93"/>
      <c r="X26" s="185"/>
      <c r="Y26" s="185"/>
      <c r="Z26" s="92"/>
      <c r="AA26" s="91"/>
      <c r="AB26" s="92"/>
      <c r="AC26" s="91"/>
      <c r="AD26" s="92"/>
      <c r="AE26" s="91"/>
      <c r="AF26" s="92"/>
      <c r="AG26" s="91"/>
      <c r="AH26" s="92"/>
      <c r="AI26" s="78"/>
      <c r="AJ26" s="89"/>
      <c r="AK26" s="89" t="s">
        <v>137</v>
      </c>
      <c r="AL26" s="89"/>
      <c r="AM26" s="97">
        <f t="shared" si="4"/>
        <v>1</v>
      </c>
      <c r="AN26" s="80"/>
      <c r="AO26" s="103">
        <v>52</v>
      </c>
      <c r="AP26" s="91">
        <v>2</v>
      </c>
      <c r="AQ26" s="191" t="s">
        <v>50</v>
      </c>
      <c r="AR26" s="192"/>
      <c r="AS26" s="193"/>
      <c r="AX26" t="str">
        <f t="shared" si="1"/>
        <v/>
      </c>
      <c r="AY26">
        <f t="shared" si="2"/>
        <v>1</v>
      </c>
      <c r="AZ26" t="str">
        <f t="shared" si="3"/>
        <v/>
      </c>
    </row>
    <row r="27" spans="2:52">
      <c r="B27" s="183"/>
      <c r="D27" s="76">
        <v>53</v>
      </c>
      <c r="E27" s="160"/>
      <c r="F27" s="161"/>
      <c r="G27" s="161"/>
      <c r="H27" s="162"/>
      <c r="I27" s="92"/>
      <c r="J27" s="185">
        <v>1</v>
      </c>
      <c r="K27" s="185"/>
      <c r="L27" s="185"/>
      <c r="M27" s="92"/>
      <c r="N27" s="185"/>
      <c r="O27" s="185"/>
      <c r="P27" s="185"/>
      <c r="Q27" s="92"/>
      <c r="R27" s="185"/>
      <c r="S27" s="185"/>
      <c r="T27" s="92"/>
      <c r="U27" s="185"/>
      <c r="V27" s="185"/>
      <c r="W27" s="93"/>
      <c r="X27" s="185"/>
      <c r="Y27" s="185"/>
      <c r="Z27" s="92"/>
      <c r="AA27" s="91"/>
      <c r="AB27" s="92"/>
      <c r="AC27" s="91"/>
      <c r="AD27" s="92"/>
      <c r="AE27" s="91"/>
      <c r="AF27" s="92"/>
      <c r="AG27" s="91"/>
      <c r="AH27" s="92"/>
      <c r="AI27" s="78"/>
      <c r="AJ27" s="89"/>
      <c r="AK27" s="89"/>
      <c r="AL27" s="89" t="s">
        <v>138</v>
      </c>
      <c r="AM27" s="97">
        <f t="shared" si="4"/>
        <v>1</v>
      </c>
      <c r="AN27" s="80"/>
      <c r="AO27" s="103">
        <v>53</v>
      </c>
      <c r="AP27" s="91">
        <v>2</v>
      </c>
      <c r="AQ27" s="99" t="s">
        <v>49</v>
      </c>
      <c r="AR27" s="99"/>
      <c r="AS27" s="99"/>
      <c r="AX27" t="str">
        <f t="shared" si="1"/>
        <v/>
      </c>
      <c r="AY27">
        <f t="shared" si="2"/>
        <v>1</v>
      </c>
      <c r="AZ27" t="str">
        <f t="shared" si="3"/>
        <v/>
      </c>
    </row>
    <row r="28" spans="2:52">
      <c r="B28" s="183"/>
      <c r="D28" s="76">
        <v>54</v>
      </c>
      <c r="E28" s="160"/>
      <c r="F28" s="161"/>
      <c r="G28" s="161"/>
      <c r="H28" s="162"/>
      <c r="I28" s="92"/>
      <c r="J28" s="185">
        <v>1</v>
      </c>
      <c r="K28" s="185"/>
      <c r="L28" s="185"/>
      <c r="M28" s="92"/>
      <c r="N28" s="185"/>
      <c r="O28" s="185"/>
      <c r="P28" s="185"/>
      <c r="Q28" s="92"/>
      <c r="R28" s="185"/>
      <c r="S28" s="185"/>
      <c r="T28" s="92"/>
      <c r="U28" s="185"/>
      <c r="V28" s="185"/>
      <c r="W28" s="93"/>
      <c r="X28" s="185"/>
      <c r="Y28" s="185"/>
      <c r="Z28" s="92"/>
      <c r="AA28" s="91"/>
      <c r="AB28" s="92"/>
      <c r="AC28" s="91"/>
      <c r="AD28" s="92"/>
      <c r="AE28" s="91"/>
      <c r="AF28" s="92"/>
      <c r="AG28" s="91"/>
      <c r="AH28" s="92"/>
      <c r="AI28" s="78"/>
      <c r="AJ28" s="89"/>
      <c r="AK28" s="89" t="s">
        <v>137</v>
      </c>
      <c r="AL28" s="89"/>
      <c r="AM28" s="97">
        <f t="shared" si="4"/>
        <v>1</v>
      </c>
      <c r="AN28" s="80"/>
      <c r="AO28" s="103">
        <v>54</v>
      </c>
      <c r="AP28" s="91">
        <v>2</v>
      </c>
      <c r="AQ28" s="191" t="s">
        <v>28</v>
      </c>
      <c r="AR28" s="192"/>
      <c r="AS28" s="193"/>
      <c r="AX28" t="str">
        <f t="shared" si="1"/>
        <v/>
      </c>
      <c r="AY28">
        <f t="shared" si="2"/>
        <v>1</v>
      </c>
      <c r="AZ28" t="str">
        <f t="shared" si="3"/>
        <v/>
      </c>
    </row>
    <row r="29" spans="2:52">
      <c r="B29" s="183"/>
      <c r="D29" s="76">
        <v>55</v>
      </c>
      <c r="E29" s="160"/>
      <c r="F29" s="161"/>
      <c r="G29" s="161"/>
      <c r="H29" s="162"/>
      <c r="I29" s="92"/>
      <c r="J29" s="185">
        <v>1</v>
      </c>
      <c r="K29" s="185"/>
      <c r="L29" s="185"/>
      <c r="M29" s="92"/>
      <c r="N29" s="185"/>
      <c r="O29" s="185"/>
      <c r="P29" s="185"/>
      <c r="Q29" s="92"/>
      <c r="R29" s="185"/>
      <c r="S29" s="185"/>
      <c r="T29" s="92"/>
      <c r="U29" s="185"/>
      <c r="V29" s="185"/>
      <c r="W29" s="93"/>
      <c r="X29" s="185"/>
      <c r="Y29" s="185"/>
      <c r="Z29" s="92"/>
      <c r="AA29" s="91"/>
      <c r="AB29" s="92"/>
      <c r="AC29" s="91"/>
      <c r="AD29" s="92"/>
      <c r="AE29" s="91"/>
      <c r="AF29" s="92"/>
      <c r="AG29" s="91"/>
      <c r="AH29" s="92"/>
      <c r="AI29" s="78"/>
      <c r="AJ29" s="89" t="s">
        <v>136</v>
      </c>
      <c r="AK29" s="89"/>
      <c r="AL29" s="89"/>
      <c r="AM29" s="97">
        <f t="shared" si="4"/>
        <v>1</v>
      </c>
      <c r="AN29" s="80"/>
      <c r="AO29" s="103">
        <v>55</v>
      </c>
      <c r="AP29" s="91">
        <v>2</v>
      </c>
      <c r="AQ29" s="191" t="s">
        <v>28</v>
      </c>
      <c r="AR29" s="192"/>
      <c r="AS29" s="193"/>
      <c r="AX29" t="str">
        <f t="shared" si="1"/>
        <v/>
      </c>
      <c r="AY29">
        <f t="shared" si="2"/>
        <v>1</v>
      </c>
      <c r="AZ29" t="str">
        <f t="shared" si="3"/>
        <v/>
      </c>
    </row>
    <row r="30" spans="2:52">
      <c r="B30" s="183"/>
      <c r="D30" s="76">
        <v>56</v>
      </c>
      <c r="E30" s="160"/>
      <c r="F30" s="161"/>
      <c r="G30" s="161"/>
      <c r="H30" s="162"/>
      <c r="I30" s="92"/>
      <c r="J30" s="185">
        <v>2</v>
      </c>
      <c r="K30" s="185"/>
      <c r="L30" s="185"/>
      <c r="M30" s="92"/>
      <c r="N30" s="185"/>
      <c r="O30" s="185"/>
      <c r="P30" s="185"/>
      <c r="Q30" s="92"/>
      <c r="R30" s="185"/>
      <c r="S30" s="185"/>
      <c r="T30" s="92"/>
      <c r="U30" s="185"/>
      <c r="V30" s="185"/>
      <c r="W30" s="93"/>
      <c r="X30" s="185"/>
      <c r="Y30" s="185"/>
      <c r="Z30" s="92"/>
      <c r="AA30" s="91"/>
      <c r="AB30" s="92"/>
      <c r="AC30" s="91"/>
      <c r="AD30" s="92"/>
      <c r="AE30" s="91"/>
      <c r="AF30" s="92"/>
      <c r="AG30" s="91"/>
      <c r="AH30" s="92"/>
      <c r="AI30" s="78"/>
      <c r="AJ30" s="89" t="s">
        <v>136</v>
      </c>
      <c r="AK30" s="89"/>
      <c r="AL30" s="89" t="s">
        <v>137</v>
      </c>
      <c r="AM30" s="97">
        <f t="shared" si="4"/>
        <v>2</v>
      </c>
      <c r="AN30" s="80"/>
      <c r="AO30" s="103">
        <v>56</v>
      </c>
      <c r="AP30" s="91">
        <v>2</v>
      </c>
      <c r="AQ30" s="99" t="s">
        <v>105</v>
      </c>
      <c r="AR30" s="99"/>
      <c r="AS30" s="99"/>
      <c r="AX30" t="str">
        <f t="shared" ref="AX30:AX44" si="5">IF(AP30=$CN$1,AM30,"")</f>
        <v/>
      </c>
      <c r="AY30">
        <f t="shared" ref="AY30:AY47" si="6">IF(AP30=$CO$1,AM30,"")</f>
        <v>2</v>
      </c>
      <c r="AZ30" t="str">
        <f t="shared" ref="AZ30:AZ44" si="7">IF(AP30=$CP$1,AM30,"")</f>
        <v/>
      </c>
    </row>
    <row r="31" spans="2:52">
      <c r="B31" s="183"/>
      <c r="D31" s="76">
        <v>57</v>
      </c>
      <c r="E31" s="160"/>
      <c r="F31" s="161"/>
      <c r="G31" s="161"/>
      <c r="H31" s="162"/>
      <c r="I31" s="92"/>
      <c r="J31" s="185">
        <v>1</v>
      </c>
      <c r="K31" s="185"/>
      <c r="L31" s="185"/>
      <c r="M31" s="92"/>
      <c r="N31" s="185"/>
      <c r="O31" s="185"/>
      <c r="P31" s="185"/>
      <c r="Q31" s="92"/>
      <c r="R31" s="185"/>
      <c r="S31" s="185"/>
      <c r="T31" s="92"/>
      <c r="U31" s="185"/>
      <c r="V31" s="185"/>
      <c r="W31" s="93"/>
      <c r="X31" s="185"/>
      <c r="Y31" s="185"/>
      <c r="Z31" s="92"/>
      <c r="AA31" s="91"/>
      <c r="AB31" s="92"/>
      <c r="AC31" s="91"/>
      <c r="AD31" s="92"/>
      <c r="AE31" s="91"/>
      <c r="AF31" s="92"/>
      <c r="AG31" s="91"/>
      <c r="AH31" s="92"/>
      <c r="AI31" s="78"/>
      <c r="AJ31" s="89" t="s">
        <v>136</v>
      </c>
      <c r="AK31" s="89"/>
      <c r="AL31" s="89"/>
      <c r="AM31" s="97">
        <f t="shared" si="4"/>
        <v>1</v>
      </c>
      <c r="AN31" s="80"/>
      <c r="AO31" s="103">
        <v>57</v>
      </c>
      <c r="AP31" s="91">
        <v>2</v>
      </c>
      <c r="AQ31" s="99" t="s">
        <v>106</v>
      </c>
      <c r="AR31" s="99"/>
      <c r="AS31" s="99"/>
      <c r="AX31" t="str">
        <f t="shared" si="5"/>
        <v/>
      </c>
      <c r="AY31">
        <f t="shared" si="6"/>
        <v>1</v>
      </c>
      <c r="AZ31" t="str">
        <f t="shared" si="7"/>
        <v/>
      </c>
    </row>
    <row r="32" spans="2:52">
      <c r="B32" s="183"/>
      <c r="D32" s="76">
        <v>58</v>
      </c>
      <c r="E32" s="160"/>
      <c r="F32" s="161"/>
      <c r="G32" s="161"/>
      <c r="H32" s="162"/>
      <c r="I32" s="92"/>
      <c r="J32" s="185">
        <v>1</v>
      </c>
      <c r="K32" s="185"/>
      <c r="L32" s="185"/>
      <c r="M32" s="92"/>
      <c r="N32" s="185"/>
      <c r="O32" s="185"/>
      <c r="P32" s="185"/>
      <c r="Q32" s="92"/>
      <c r="R32" s="185"/>
      <c r="S32" s="185"/>
      <c r="T32" s="92"/>
      <c r="U32" s="185"/>
      <c r="V32" s="185"/>
      <c r="W32" s="93"/>
      <c r="X32" s="185"/>
      <c r="Y32" s="185"/>
      <c r="Z32" s="92"/>
      <c r="AA32" s="91"/>
      <c r="AB32" s="92"/>
      <c r="AC32" s="91"/>
      <c r="AD32" s="92"/>
      <c r="AE32" s="91"/>
      <c r="AF32" s="92"/>
      <c r="AG32" s="91"/>
      <c r="AH32" s="92"/>
      <c r="AI32" s="78"/>
      <c r="AJ32" s="89" t="s">
        <v>136</v>
      </c>
      <c r="AK32" s="89"/>
      <c r="AL32" s="89"/>
      <c r="AM32" s="97">
        <f t="shared" ref="AM32:AM44" si="8">E32+J32+N32+R32+U32+X32+AA32+AC32+AE32+AG32+AI32</f>
        <v>1</v>
      </c>
      <c r="AN32" s="80"/>
      <c r="AO32" s="103">
        <v>58</v>
      </c>
      <c r="AP32" s="91">
        <v>2</v>
      </c>
      <c r="AQ32" s="99" t="s">
        <v>107</v>
      </c>
      <c r="AR32" s="99"/>
      <c r="AS32" s="99"/>
      <c r="AX32" t="str">
        <f t="shared" si="5"/>
        <v/>
      </c>
      <c r="AY32">
        <f t="shared" si="6"/>
        <v>1</v>
      </c>
      <c r="AZ32" t="str">
        <f t="shared" si="7"/>
        <v/>
      </c>
    </row>
    <row r="33" spans="2:52">
      <c r="B33" s="183"/>
      <c r="D33" s="76">
        <v>59</v>
      </c>
      <c r="E33" s="160"/>
      <c r="F33" s="161"/>
      <c r="G33" s="161"/>
      <c r="H33" s="162"/>
      <c r="I33" s="92"/>
      <c r="J33" s="185">
        <v>1</v>
      </c>
      <c r="K33" s="185"/>
      <c r="L33" s="185"/>
      <c r="M33" s="92"/>
      <c r="N33" s="185"/>
      <c r="O33" s="185"/>
      <c r="P33" s="185"/>
      <c r="Q33" s="92"/>
      <c r="R33" s="185"/>
      <c r="S33" s="185"/>
      <c r="T33" s="92"/>
      <c r="U33" s="185"/>
      <c r="V33" s="185"/>
      <c r="W33" s="93"/>
      <c r="X33" s="185"/>
      <c r="Y33" s="185"/>
      <c r="Z33" s="92"/>
      <c r="AA33" s="91"/>
      <c r="AB33" s="92"/>
      <c r="AC33" s="91"/>
      <c r="AD33" s="92"/>
      <c r="AE33" s="91"/>
      <c r="AF33" s="92"/>
      <c r="AG33" s="91"/>
      <c r="AH33" s="92"/>
      <c r="AI33" s="78"/>
      <c r="AJ33" s="89" t="s">
        <v>136</v>
      </c>
      <c r="AK33" s="89"/>
      <c r="AL33" s="89"/>
      <c r="AM33" s="97">
        <f t="shared" si="8"/>
        <v>1</v>
      </c>
      <c r="AN33" s="80"/>
      <c r="AO33" s="103">
        <v>59</v>
      </c>
      <c r="AP33" s="91">
        <v>2</v>
      </c>
      <c r="AQ33" s="99" t="s">
        <v>108</v>
      </c>
      <c r="AR33" s="99"/>
      <c r="AS33" s="99"/>
      <c r="AX33" t="str">
        <f t="shared" si="5"/>
        <v/>
      </c>
      <c r="AY33">
        <f t="shared" si="6"/>
        <v>1</v>
      </c>
      <c r="AZ33" t="str">
        <f t="shared" si="7"/>
        <v/>
      </c>
    </row>
    <row r="34" spans="2:52">
      <c r="B34" s="183"/>
      <c r="D34" s="76">
        <v>60</v>
      </c>
      <c r="E34" s="160">
        <v>1</v>
      </c>
      <c r="F34" s="161"/>
      <c r="G34" s="161"/>
      <c r="H34" s="162"/>
      <c r="I34" s="92"/>
      <c r="J34" s="185"/>
      <c r="K34" s="185"/>
      <c r="L34" s="185"/>
      <c r="M34" s="92"/>
      <c r="N34" s="185"/>
      <c r="O34" s="185"/>
      <c r="P34" s="185"/>
      <c r="Q34" s="92"/>
      <c r="R34" s="185"/>
      <c r="S34" s="185"/>
      <c r="T34" s="92"/>
      <c r="U34" s="185"/>
      <c r="V34" s="185"/>
      <c r="W34" s="93"/>
      <c r="X34" s="185"/>
      <c r="Y34" s="185"/>
      <c r="Z34" s="92"/>
      <c r="AA34" s="91"/>
      <c r="AB34" s="92"/>
      <c r="AC34" s="91"/>
      <c r="AD34" s="92"/>
      <c r="AE34" s="91"/>
      <c r="AF34" s="92"/>
      <c r="AG34" s="91"/>
      <c r="AH34" s="92"/>
      <c r="AI34" s="78"/>
      <c r="AJ34" s="89" t="s">
        <v>136</v>
      </c>
      <c r="AK34" s="89"/>
      <c r="AL34" s="89"/>
      <c r="AM34" s="97">
        <f t="shared" si="8"/>
        <v>1</v>
      </c>
      <c r="AN34" s="80"/>
      <c r="AO34" s="103">
        <v>60</v>
      </c>
      <c r="AP34" s="91">
        <v>2</v>
      </c>
      <c r="AQ34" s="191" t="s">
        <v>109</v>
      </c>
      <c r="AR34" s="192"/>
      <c r="AS34" s="193"/>
      <c r="AX34" t="str">
        <f t="shared" si="5"/>
        <v/>
      </c>
      <c r="AY34">
        <f t="shared" si="6"/>
        <v>1</v>
      </c>
      <c r="AZ34" t="str">
        <f t="shared" si="7"/>
        <v/>
      </c>
    </row>
    <row r="35" spans="2:52" ht="16.5" thickBot="1">
      <c r="B35" s="184"/>
      <c r="D35" s="76">
        <v>61</v>
      </c>
      <c r="E35" s="160">
        <v>1</v>
      </c>
      <c r="F35" s="161"/>
      <c r="G35" s="161"/>
      <c r="H35" s="162"/>
      <c r="I35" s="92"/>
      <c r="J35" s="185"/>
      <c r="K35" s="185"/>
      <c r="L35" s="185"/>
      <c r="M35" s="92"/>
      <c r="N35" s="185"/>
      <c r="O35" s="185"/>
      <c r="P35" s="185"/>
      <c r="Q35" s="92"/>
      <c r="R35" s="185"/>
      <c r="S35" s="185"/>
      <c r="T35" s="92"/>
      <c r="U35" s="185"/>
      <c r="V35" s="185"/>
      <c r="W35" s="93"/>
      <c r="X35" s="185"/>
      <c r="Y35" s="185"/>
      <c r="Z35" s="92"/>
      <c r="AA35" s="91"/>
      <c r="AB35" s="92"/>
      <c r="AC35" s="91"/>
      <c r="AD35" s="92"/>
      <c r="AE35" s="91"/>
      <c r="AF35" s="92"/>
      <c r="AG35" s="91"/>
      <c r="AH35" s="92"/>
      <c r="AI35" s="78">
        <v>1</v>
      </c>
      <c r="AJ35" s="89"/>
      <c r="AK35" s="89"/>
      <c r="AL35" s="89"/>
      <c r="AM35" s="97">
        <f t="shared" si="8"/>
        <v>2</v>
      </c>
      <c r="AN35" s="80"/>
      <c r="AO35" s="103">
        <v>61</v>
      </c>
      <c r="AP35" s="91">
        <v>2</v>
      </c>
      <c r="AQ35" s="99" t="s">
        <v>38</v>
      </c>
      <c r="AR35" s="99"/>
      <c r="AS35" s="99"/>
      <c r="AX35" t="str">
        <f t="shared" si="5"/>
        <v/>
      </c>
      <c r="AY35">
        <f t="shared" si="6"/>
        <v>2</v>
      </c>
      <c r="AZ35" t="str">
        <f t="shared" si="7"/>
        <v/>
      </c>
    </row>
    <row r="36" spans="2:52" ht="15.75" customHeight="1">
      <c r="B36" s="188" t="s">
        <v>199</v>
      </c>
      <c r="D36" s="76">
        <v>91</v>
      </c>
      <c r="E36" s="160"/>
      <c r="F36" s="161"/>
      <c r="G36" s="161"/>
      <c r="H36" s="162"/>
      <c r="I36" s="92"/>
      <c r="J36" s="185"/>
      <c r="K36" s="185"/>
      <c r="L36" s="185"/>
      <c r="M36" s="92"/>
      <c r="N36" s="185">
        <v>1</v>
      </c>
      <c r="O36" s="185"/>
      <c r="P36" s="185"/>
      <c r="Q36" s="92"/>
      <c r="R36" s="185"/>
      <c r="S36" s="185"/>
      <c r="T36" s="92"/>
      <c r="U36" s="185"/>
      <c r="V36" s="185"/>
      <c r="W36" s="93"/>
      <c r="X36" s="185"/>
      <c r="Y36" s="185"/>
      <c r="Z36" s="92"/>
      <c r="AA36" s="91"/>
      <c r="AB36" s="92"/>
      <c r="AC36" s="91"/>
      <c r="AD36" s="92"/>
      <c r="AE36" s="91">
        <v>1</v>
      </c>
      <c r="AF36" s="92"/>
      <c r="AG36" s="91"/>
      <c r="AH36" s="92"/>
      <c r="AI36" s="78"/>
      <c r="AJ36" s="89" t="s">
        <v>136</v>
      </c>
      <c r="AK36" s="89"/>
      <c r="AL36" s="89"/>
      <c r="AM36" s="97">
        <f t="shared" si="8"/>
        <v>2</v>
      </c>
      <c r="AN36" s="80"/>
      <c r="AO36" s="103">
        <v>91</v>
      </c>
      <c r="AP36" s="91">
        <v>2</v>
      </c>
      <c r="AQ36" s="99" t="s">
        <v>123</v>
      </c>
      <c r="AR36" s="99"/>
      <c r="AS36" s="99"/>
      <c r="AX36" t="str">
        <f t="shared" si="5"/>
        <v/>
      </c>
      <c r="AY36">
        <f t="shared" si="6"/>
        <v>2</v>
      </c>
      <c r="AZ36" t="str">
        <f t="shared" si="7"/>
        <v/>
      </c>
    </row>
    <row r="37" spans="2:52">
      <c r="B37" s="189"/>
      <c r="D37" s="76">
        <v>92</v>
      </c>
      <c r="E37" s="160"/>
      <c r="F37" s="161"/>
      <c r="G37" s="161"/>
      <c r="H37" s="162"/>
      <c r="I37" s="92"/>
      <c r="J37" s="185"/>
      <c r="K37" s="185"/>
      <c r="L37" s="185"/>
      <c r="M37" s="92"/>
      <c r="N37" s="185"/>
      <c r="O37" s="185"/>
      <c r="P37" s="185"/>
      <c r="Q37" s="92"/>
      <c r="R37" s="185"/>
      <c r="S37" s="185"/>
      <c r="T37" s="92"/>
      <c r="U37" s="185"/>
      <c r="V37" s="185"/>
      <c r="W37" s="93"/>
      <c r="X37" s="185"/>
      <c r="Y37" s="185"/>
      <c r="Z37" s="92"/>
      <c r="AA37" s="91"/>
      <c r="AB37" s="92"/>
      <c r="AC37" s="91"/>
      <c r="AD37" s="92"/>
      <c r="AE37" s="91"/>
      <c r="AF37" s="92"/>
      <c r="AG37" s="91"/>
      <c r="AH37" s="92"/>
      <c r="AI37" s="78"/>
      <c r="AJ37" s="89"/>
      <c r="AK37" s="89"/>
      <c r="AL37" s="89"/>
      <c r="AM37" s="97">
        <f t="shared" si="8"/>
        <v>0</v>
      </c>
      <c r="AN37" s="80"/>
      <c r="AO37" s="103">
        <v>92</v>
      </c>
      <c r="AP37" s="91">
        <v>2</v>
      </c>
      <c r="AQ37" s="191" t="s">
        <v>122</v>
      </c>
      <c r="AR37" s="192"/>
      <c r="AS37" s="193"/>
      <c r="AX37" t="str">
        <f t="shared" si="5"/>
        <v/>
      </c>
      <c r="AY37">
        <f t="shared" si="6"/>
        <v>0</v>
      </c>
      <c r="AZ37" t="str">
        <f t="shared" si="7"/>
        <v/>
      </c>
    </row>
    <row r="38" spans="2:52">
      <c r="B38" s="189"/>
      <c r="D38" s="76">
        <v>93</v>
      </c>
      <c r="E38" s="160"/>
      <c r="F38" s="161"/>
      <c r="G38" s="161"/>
      <c r="H38" s="162"/>
      <c r="I38" s="92"/>
      <c r="J38" s="185"/>
      <c r="K38" s="185"/>
      <c r="L38" s="185"/>
      <c r="M38" s="92"/>
      <c r="N38" s="185">
        <v>1</v>
      </c>
      <c r="O38" s="185"/>
      <c r="P38" s="185"/>
      <c r="Q38" s="92"/>
      <c r="R38" s="185"/>
      <c r="S38" s="185"/>
      <c r="T38" s="92"/>
      <c r="U38" s="185"/>
      <c r="V38" s="185"/>
      <c r="W38" s="93"/>
      <c r="X38" s="185"/>
      <c r="Y38" s="185"/>
      <c r="Z38" s="92"/>
      <c r="AA38" s="91"/>
      <c r="AB38" s="92"/>
      <c r="AC38" s="91"/>
      <c r="AD38" s="92"/>
      <c r="AE38" s="91">
        <v>1</v>
      </c>
      <c r="AF38" s="92"/>
      <c r="AG38" s="91"/>
      <c r="AH38" s="92"/>
      <c r="AI38" s="78"/>
      <c r="AJ38" s="89"/>
      <c r="AK38" s="89"/>
      <c r="AL38" s="89" t="s">
        <v>138</v>
      </c>
      <c r="AM38" s="97">
        <f t="shared" si="8"/>
        <v>2</v>
      </c>
      <c r="AN38" s="80"/>
      <c r="AO38" s="103">
        <v>93</v>
      </c>
      <c r="AP38" s="91">
        <v>2</v>
      </c>
      <c r="AQ38" s="99" t="s">
        <v>18</v>
      </c>
      <c r="AR38" s="99"/>
      <c r="AS38" s="99"/>
      <c r="AX38" t="str">
        <f t="shared" si="5"/>
        <v/>
      </c>
      <c r="AY38">
        <f t="shared" si="6"/>
        <v>2</v>
      </c>
      <c r="AZ38" t="str">
        <f t="shared" si="7"/>
        <v/>
      </c>
    </row>
    <row r="39" spans="2:52">
      <c r="B39" s="189"/>
      <c r="D39" s="76">
        <v>94</v>
      </c>
      <c r="E39" s="160"/>
      <c r="F39" s="161"/>
      <c r="G39" s="161"/>
      <c r="H39" s="162"/>
      <c r="I39" s="92"/>
      <c r="J39" s="185"/>
      <c r="K39" s="185"/>
      <c r="L39" s="185"/>
      <c r="M39" s="92"/>
      <c r="N39" s="185"/>
      <c r="O39" s="185"/>
      <c r="P39" s="185"/>
      <c r="Q39" s="92"/>
      <c r="R39" s="185"/>
      <c r="S39" s="185"/>
      <c r="T39" s="92"/>
      <c r="U39" s="185"/>
      <c r="V39" s="185"/>
      <c r="W39" s="93"/>
      <c r="X39" s="185"/>
      <c r="Y39" s="185"/>
      <c r="Z39" s="92"/>
      <c r="AA39" s="91"/>
      <c r="AB39" s="92"/>
      <c r="AC39" s="91"/>
      <c r="AD39" s="92"/>
      <c r="AE39" s="91"/>
      <c r="AF39" s="92"/>
      <c r="AG39" s="91"/>
      <c r="AH39" s="92"/>
      <c r="AI39" s="78">
        <v>1</v>
      </c>
      <c r="AJ39" s="89" t="s">
        <v>136</v>
      </c>
      <c r="AK39" s="89"/>
      <c r="AL39" s="89"/>
      <c r="AM39" s="97">
        <f t="shared" si="8"/>
        <v>1</v>
      </c>
      <c r="AN39" s="80"/>
      <c r="AO39" s="103">
        <v>94</v>
      </c>
      <c r="AP39" s="91">
        <v>2</v>
      </c>
      <c r="AQ39" s="99" t="s">
        <v>18</v>
      </c>
      <c r="AR39" s="99"/>
      <c r="AS39" s="99"/>
      <c r="AX39" t="str">
        <f t="shared" si="5"/>
        <v/>
      </c>
      <c r="AY39">
        <f t="shared" si="6"/>
        <v>1</v>
      </c>
      <c r="AZ39" t="str">
        <f t="shared" si="7"/>
        <v/>
      </c>
    </row>
    <row r="40" spans="2:52">
      <c r="B40" s="189"/>
      <c r="D40" s="76">
        <v>95</v>
      </c>
      <c r="E40" s="160"/>
      <c r="F40" s="161"/>
      <c r="G40" s="161"/>
      <c r="H40" s="162"/>
      <c r="I40" s="92"/>
      <c r="J40" s="185"/>
      <c r="K40" s="185"/>
      <c r="L40" s="185"/>
      <c r="M40" s="92"/>
      <c r="N40" s="185">
        <v>1</v>
      </c>
      <c r="O40" s="185"/>
      <c r="P40" s="185"/>
      <c r="Q40" s="92"/>
      <c r="R40" s="185"/>
      <c r="S40" s="185"/>
      <c r="T40" s="92"/>
      <c r="U40" s="185"/>
      <c r="V40" s="185"/>
      <c r="W40" s="93"/>
      <c r="X40" s="185"/>
      <c r="Y40" s="185"/>
      <c r="Z40" s="92"/>
      <c r="AA40" s="91"/>
      <c r="AB40" s="92"/>
      <c r="AC40" s="91"/>
      <c r="AD40" s="92"/>
      <c r="AE40" s="91"/>
      <c r="AF40" s="92"/>
      <c r="AG40" s="91"/>
      <c r="AH40" s="92"/>
      <c r="AI40" s="78"/>
      <c r="AJ40" s="89"/>
      <c r="AK40" s="89" t="s">
        <v>137</v>
      </c>
      <c r="AL40" s="89"/>
      <c r="AM40" s="97">
        <f t="shared" si="8"/>
        <v>1</v>
      </c>
      <c r="AN40" s="80"/>
      <c r="AO40" s="103">
        <v>95</v>
      </c>
      <c r="AP40" s="91">
        <v>2</v>
      </c>
      <c r="AQ40" s="99" t="s">
        <v>124</v>
      </c>
      <c r="AR40" s="99"/>
      <c r="AS40" s="99"/>
      <c r="AX40" t="str">
        <f t="shared" si="5"/>
        <v/>
      </c>
      <c r="AY40">
        <f t="shared" si="6"/>
        <v>1</v>
      </c>
      <c r="AZ40" t="str">
        <f t="shared" si="7"/>
        <v/>
      </c>
    </row>
    <row r="41" spans="2:52">
      <c r="B41" s="189"/>
      <c r="D41" s="76">
        <v>96</v>
      </c>
      <c r="E41" s="160"/>
      <c r="F41" s="161"/>
      <c r="G41" s="161"/>
      <c r="H41" s="162"/>
      <c r="I41" s="92"/>
      <c r="J41" s="185"/>
      <c r="K41" s="185"/>
      <c r="L41" s="185"/>
      <c r="M41" s="92"/>
      <c r="N41" s="185">
        <v>1</v>
      </c>
      <c r="O41" s="185"/>
      <c r="P41" s="185"/>
      <c r="Q41" s="92"/>
      <c r="R41" s="185"/>
      <c r="S41" s="185"/>
      <c r="T41" s="92"/>
      <c r="U41" s="185"/>
      <c r="V41" s="185"/>
      <c r="W41" s="93"/>
      <c r="X41" s="185"/>
      <c r="Y41" s="185"/>
      <c r="Z41" s="92"/>
      <c r="AA41" s="91"/>
      <c r="AB41" s="92"/>
      <c r="AC41" s="91"/>
      <c r="AD41" s="92"/>
      <c r="AE41" s="91"/>
      <c r="AF41" s="92"/>
      <c r="AG41" s="91"/>
      <c r="AH41" s="92"/>
      <c r="AI41" s="78"/>
      <c r="AJ41" s="89" t="s">
        <v>136</v>
      </c>
      <c r="AK41" s="89"/>
      <c r="AL41" s="89"/>
      <c r="AM41" s="97">
        <f t="shared" si="8"/>
        <v>1</v>
      </c>
      <c r="AN41" s="80"/>
      <c r="AO41" s="103">
        <v>96</v>
      </c>
      <c r="AP41" s="91">
        <v>2</v>
      </c>
      <c r="AQ41" s="99" t="s">
        <v>125</v>
      </c>
      <c r="AR41" s="99"/>
      <c r="AS41" s="99"/>
      <c r="AX41" t="str">
        <f t="shared" si="5"/>
        <v/>
      </c>
      <c r="AY41">
        <f t="shared" si="6"/>
        <v>1</v>
      </c>
      <c r="AZ41" t="str">
        <f t="shared" si="7"/>
        <v/>
      </c>
    </row>
    <row r="42" spans="2:52">
      <c r="B42" s="189"/>
      <c r="D42" s="76">
        <v>97</v>
      </c>
      <c r="E42" s="160"/>
      <c r="F42" s="161"/>
      <c r="G42" s="161"/>
      <c r="H42" s="162"/>
      <c r="I42" s="92"/>
      <c r="J42" s="185"/>
      <c r="K42" s="185"/>
      <c r="L42" s="185"/>
      <c r="M42" s="92"/>
      <c r="N42" s="185">
        <v>1</v>
      </c>
      <c r="O42" s="185"/>
      <c r="P42" s="185"/>
      <c r="Q42" s="92"/>
      <c r="R42" s="185"/>
      <c r="S42" s="185"/>
      <c r="T42" s="92"/>
      <c r="U42" s="185"/>
      <c r="V42" s="185"/>
      <c r="W42" s="93"/>
      <c r="X42" s="185"/>
      <c r="Y42" s="185"/>
      <c r="Z42" s="92"/>
      <c r="AA42" s="91"/>
      <c r="AB42" s="92"/>
      <c r="AC42" s="91"/>
      <c r="AD42" s="92"/>
      <c r="AE42" s="91"/>
      <c r="AF42" s="92"/>
      <c r="AG42" s="91"/>
      <c r="AH42" s="92"/>
      <c r="AI42" s="78"/>
      <c r="AJ42" s="89" t="s">
        <v>136</v>
      </c>
      <c r="AK42" s="89"/>
      <c r="AL42" s="89"/>
      <c r="AM42" s="97">
        <f t="shared" si="8"/>
        <v>1</v>
      </c>
      <c r="AN42" s="80"/>
      <c r="AO42" s="103">
        <v>97</v>
      </c>
      <c r="AP42" s="91">
        <v>2</v>
      </c>
      <c r="AQ42" s="99" t="s">
        <v>126</v>
      </c>
      <c r="AR42" s="99"/>
      <c r="AS42" s="99"/>
      <c r="AX42" t="str">
        <f t="shared" si="5"/>
        <v/>
      </c>
      <c r="AY42">
        <f t="shared" si="6"/>
        <v>1</v>
      </c>
      <c r="AZ42" t="str">
        <f t="shared" si="7"/>
        <v/>
      </c>
    </row>
    <row r="43" spans="2:52">
      <c r="B43" s="189"/>
      <c r="D43" s="76">
        <v>98</v>
      </c>
      <c r="E43" s="160"/>
      <c r="F43" s="161"/>
      <c r="G43" s="161"/>
      <c r="H43" s="162"/>
      <c r="I43" s="92"/>
      <c r="J43" s="185"/>
      <c r="K43" s="185"/>
      <c r="L43" s="185"/>
      <c r="M43" s="92"/>
      <c r="N43" s="185">
        <v>1</v>
      </c>
      <c r="O43" s="185"/>
      <c r="P43" s="185"/>
      <c r="Q43" s="92"/>
      <c r="R43" s="185"/>
      <c r="S43" s="185"/>
      <c r="T43" s="92"/>
      <c r="U43" s="185"/>
      <c r="V43" s="185"/>
      <c r="W43" s="93"/>
      <c r="X43" s="185"/>
      <c r="Y43" s="185"/>
      <c r="Z43" s="92"/>
      <c r="AA43" s="91"/>
      <c r="AB43" s="92"/>
      <c r="AC43" s="91"/>
      <c r="AD43" s="92"/>
      <c r="AE43" s="91"/>
      <c r="AF43" s="92"/>
      <c r="AG43" s="91"/>
      <c r="AH43" s="92"/>
      <c r="AI43" s="78"/>
      <c r="AJ43" s="89"/>
      <c r="AK43" s="89" t="s">
        <v>137</v>
      </c>
      <c r="AL43" s="89"/>
      <c r="AM43" s="97">
        <f t="shared" si="8"/>
        <v>1</v>
      </c>
      <c r="AN43" s="80"/>
      <c r="AO43" s="103">
        <v>98</v>
      </c>
      <c r="AP43" s="91">
        <v>2</v>
      </c>
      <c r="AQ43" s="99" t="s">
        <v>127</v>
      </c>
      <c r="AR43" s="99"/>
      <c r="AS43" s="99"/>
      <c r="AX43" t="str">
        <f t="shared" si="5"/>
        <v/>
      </c>
      <c r="AY43">
        <f t="shared" si="6"/>
        <v>1</v>
      </c>
      <c r="AZ43" t="str">
        <f t="shared" si="7"/>
        <v/>
      </c>
    </row>
    <row r="44" spans="2:52" ht="16.5" thickBot="1">
      <c r="B44" s="190"/>
      <c r="D44" s="76">
        <v>99</v>
      </c>
      <c r="E44" s="160"/>
      <c r="F44" s="161"/>
      <c r="G44" s="161"/>
      <c r="H44" s="162"/>
      <c r="I44" s="92"/>
      <c r="J44" s="185"/>
      <c r="K44" s="185"/>
      <c r="L44" s="185"/>
      <c r="M44" s="92"/>
      <c r="N44" s="185">
        <v>1</v>
      </c>
      <c r="O44" s="185"/>
      <c r="P44" s="185"/>
      <c r="Q44" s="92"/>
      <c r="R44" s="185"/>
      <c r="S44" s="185"/>
      <c r="T44" s="92"/>
      <c r="U44" s="185"/>
      <c r="V44" s="185"/>
      <c r="W44" s="93"/>
      <c r="X44" s="185"/>
      <c r="Y44" s="185"/>
      <c r="Z44" s="92"/>
      <c r="AA44" s="91"/>
      <c r="AB44" s="92"/>
      <c r="AC44" s="91"/>
      <c r="AD44" s="92"/>
      <c r="AE44" s="91"/>
      <c r="AF44" s="92"/>
      <c r="AG44" s="91"/>
      <c r="AH44" s="92"/>
      <c r="AI44" s="78"/>
      <c r="AJ44" s="89"/>
      <c r="AK44" s="89" t="s">
        <v>137</v>
      </c>
      <c r="AL44" s="89"/>
      <c r="AM44" s="97">
        <f t="shared" si="8"/>
        <v>1</v>
      </c>
      <c r="AN44" s="80"/>
      <c r="AO44" s="103">
        <v>99</v>
      </c>
      <c r="AP44" s="91">
        <v>2</v>
      </c>
      <c r="AQ44" s="191" t="s">
        <v>128</v>
      </c>
      <c r="AR44" s="192"/>
      <c r="AS44" s="193"/>
      <c r="AX44" t="str">
        <f t="shared" si="5"/>
        <v/>
      </c>
      <c r="AY44">
        <f t="shared" si="6"/>
        <v>1</v>
      </c>
      <c r="AZ44" t="str">
        <f t="shared" si="7"/>
        <v/>
      </c>
    </row>
    <row r="45" spans="2:52">
      <c r="E45" s="11"/>
      <c r="F45" s="11"/>
      <c r="G45" s="11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P45" s="19"/>
      <c r="AY45" t="str">
        <f t="shared" si="6"/>
        <v/>
      </c>
    </row>
    <row r="46" spans="2:52">
      <c r="AY46" t="str">
        <f t="shared" si="6"/>
        <v/>
      </c>
    </row>
    <row r="47" spans="2:52">
      <c r="AY47" t="str">
        <f t="shared" si="6"/>
        <v/>
      </c>
    </row>
    <row r="48" spans="2:52">
      <c r="AY48" t="str">
        <f t="shared" ref="AY48:AY83" si="9">IF(AP48=$CO$1,AM48,"")</f>
        <v/>
      </c>
    </row>
    <row r="49" spans="51:51">
      <c r="AY49" t="str">
        <f t="shared" si="9"/>
        <v/>
      </c>
    </row>
    <row r="50" spans="51:51">
      <c r="AY50" t="str">
        <f t="shared" si="9"/>
        <v/>
      </c>
    </row>
    <row r="51" spans="51:51">
      <c r="AY51" t="str">
        <f t="shared" si="9"/>
        <v/>
      </c>
    </row>
    <row r="52" spans="51:51">
      <c r="AY52" t="str">
        <f t="shared" si="9"/>
        <v/>
      </c>
    </row>
    <row r="53" spans="51:51">
      <c r="AY53" t="str">
        <f t="shared" si="9"/>
        <v/>
      </c>
    </row>
    <row r="54" spans="51:51">
      <c r="AY54" t="str">
        <f t="shared" si="9"/>
        <v/>
      </c>
    </row>
    <row r="55" spans="51:51">
      <c r="AY55" t="str">
        <f t="shared" si="9"/>
        <v/>
      </c>
    </row>
    <row r="56" spans="51:51">
      <c r="AY56" t="str">
        <f t="shared" si="9"/>
        <v/>
      </c>
    </row>
    <row r="57" spans="51:51">
      <c r="AY57" t="str">
        <f t="shared" si="9"/>
        <v/>
      </c>
    </row>
    <row r="58" spans="51:51">
      <c r="AY58" t="str">
        <f t="shared" si="9"/>
        <v/>
      </c>
    </row>
    <row r="59" spans="51:51">
      <c r="AY59" t="str">
        <f t="shared" si="9"/>
        <v/>
      </c>
    </row>
    <row r="60" spans="51:51">
      <c r="AY60" t="str">
        <f t="shared" si="9"/>
        <v/>
      </c>
    </row>
    <row r="61" spans="51:51">
      <c r="AY61" t="str">
        <f t="shared" si="9"/>
        <v/>
      </c>
    </row>
    <row r="62" spans="51:51">
      <c r="AY62" t="str">
        <f t="shared" si="9"/>
        <v/>
      </c>
    </row>
    <row r="63" spans="51:51">
      <c r="AY63" t="str">
        <f t="shared" si="9"/>
        <v/>
      </c>
    </row>
    <row r="64" spans="51:51">
      <c r="AY64" t="str">
        <f t="shared" si="9"/>
        <v/>
      </c>
    </row>
    <row r="65" spans="51:51">
      <c r="AY65" t="str">
        <f t="shared" si="9"/>
        <v/>
      </c>
    </row>
    <row r="66" spans="51:51">
      <c r="AY66" t="str">
        <f t="shared" si="9"/>
        <v/>
      </c>
    </row>
    <row r="67" spans="51:51">
      <c r="AY67" t="str">
        <f t="shared" si="9"/>
        <v/>
      </c>
    </row>
    <row r="68" spans="51:51">
      <c r="AY68" t="str">
        <f t="shared" si="9"/>
        <v/>
      </c>
    </row>
    <row r="69" spans="51:51">
      <c r="AY69" t="str">
        <f t="shared" si="9"/>
        <v/>
      </c>
    </row>
    <row r="70" spans="51:51">
      <c r="AY70" t="str">
        <f t="shared" si="9"/>
        <v/>
      </c>
    </row>
    <row r="71" spans="51:51">
      <c r="AY71" t="str">
        <f t="shared" si="9"/>
        <v/>
      </c>
    </row>
    <row r="72" spans="51:51">
      <c r="AY72" t="str">
        <f t="shared" si="9"/>
        <v/>
      </c>
    </row>
    <row r="73" spans="51:51">
      <c r="AY73" t="str">
        <f t="shared" si="9"/>
        <v/>
      </c>
    </row>
    <row r="74" spans="51:51">
      <c r="AY74" t="str">
        <f t="shared" si="9"/>
        <v/>
      </c>
    </row>
    <row r="75" spans="51:51">
      <c r="AY75" t="str">
        <f t="shared" si="9"/>
        <v/>
      </c>
    </row>
    <row r="76" spans="51:51">
      <c r="AY76" t="str">
        <f t="shared" si="9"/>
        <v/>
      </c>
    </row>
    <row r="77" spans="51:51">
      <c r="AY77" t="str">
        <f t="shared" si="9"/>
        <v/>
      </c>
    </row>
    <row r="78" spans="51:51">
      <c r="AY78" t="str">
        <f t="shared" si="9"/>
        <v/>
      </c>
    </row>
    <row r="79" spans="51:51">
      <c r="AY79" t="str">
        <f t="shared" si="9"/>
        <v/>
      </c>
    </row>
    <row r="80" spans="51:51">
      <c r="AY80" t="str">
        <f t="shared" si="9"/>
        <v/>
      </c>
    </row>
    <row r="81" spans="51:51">
      <c r="AY81" t="str">
        <f t="shared" si="9"/>
        <v/>
      </c>
    </row>
    <row r="82" spans="51:51">
      <c r="AY82" t="str">
        <f t="shared" si="9"/>
        <v/>
      </c>
    </row>
    <row r="83" spans="51:51">
      <c r="AY83" t="str">
        <f t="shared" si="9"/>
        <v/>
      </c>
    </row>
  </sheetData>
  <mergeCells count="278">
    <mergeCell ref="R2:S2"/>
    <mergeCell ref="X2:Y2"/>
    <mergeCell ref="AQ21:AS21"/>
    <mergeCell ref="E44:H44"/>
    <mergeCell ref="J44:L44"/>
    <mergeCell ref="N44:P44"/>
    <mergeCell ref="R44:S44"/>
    <mergeCell ref="U44:V44"/>
    <mergeCell ref="X44:Y44"/>
    <mergeCell ref="E42:H42"/>
    <mergeCell ref="J42:L42"/>
    <mergeCell ref="N42:P42"/>
    <mergeCell ref="R42:S42"/>
    <mergeCell ref="U42:V42"/>
    <mergeCell ref="X42:Y42"/>
    <mergeCell ref="X36:Y36"/>
    <mergeCell ref="E37:H37"/>
    <mergeCell ref="J37:L37"/>
    <mergeCell ref="N37:P37"/>
    <mergeCell ref="R37:S37"/>
    <mergeCell ref="U37:V37"/>
    <mergeCell ref="X37:Y37"/>
    <mergeCell ref="E41:H41"/>
    <mergeCell ref="J41:L41"/>
    <mergeCell ref="B36:B44"/>
    <mergeCell ref="AQ6:AS6"/>
    <mergeCell ref="AQ7:AS7"/>
    <mergeCell ref="AQ10:AS10"/>
    <mergeCell ref="AQ11:AS11"/>
    <mergeCell ref="AQ15:AS15"/>
    <mergeCell ref="AQ17:AS17"/>
    <mergeCell ref="AQ18:AS18"/>
    <mergeCell ref="AQ20:AS20"/>
    <mergeCell ref="AQ22:AS22"/>
    <mergeCell ref="AQ24:AS24"/>
    <mergeCell ref="AQ25:AS25"/>
    <mergeCell ref="AQ26:AS26"/>
    <mergeCell ref="AQ28:AS28"/>
    <mergeCell ref="AQ29:AS29"/>
    <mergeCell ref="AQ34:AS34"/>
    <mergeCell ref="AQ37:AS37"/>
    <mergeCell ref="AQ44:AS44"/>
    <mergeCell ref="E43:H43"/>
    <mergeCell ref="J43:L43"/>
    <mergeCell ref="N43:P43"/>
    <mergeCell ref="R43:S43"/>
    <mergeCell ref="U43:V43"/>
    <mergeCell ref="X43:Y43"/>
    <mergeCell ref="E39:H39"/>
    <mergeCell ref="J39:L39"/>
    <mergeCell ref="N39:P39"/>
    <mergeCell ref="R39:S39"/>
    <mergeCell ref="U39:V39"/>
    <mergeCell ref="X39:Y39"/>
    <mergeCell ref="N41:P41"/>
    <mergeCell ref="R41:S41"/>
    <mergeCell ref="U41:V41"/>
    <mergeCell ref="X41:Y41"/>
    <mergeCell ref="E40:H40"/>
    <mergeCell ref="J40:L40"/>
    <mergeCell ref="N40:P40"/>
    <mergeCell ref="R40:S40"/>
    <mergeCell ref="U40:V40"/>
    <mergeCell ref="X40:Y40"/>
    <mergeCell ref="E38:H38"/>
    <mergeCell ref="J38:L38"/>
    <mergeCell ref="N38:P38"/>
    <mergeCell ref="R38:S38"/>
    <mergeCell ref="U38:V38"/>
    <mergeCell ref="X38:Y38"/>
    <mergeCell ref="E36:H36"/>
    <mergeCell ref="J36:L36"/>
    <mergeCell ref="N36:P36"/>
    <mergeCell ref="R36:S36"/>
    <mergeCell ref="U36:V36"/>
    <mergeCell ref="E34:H34"/>
    <mergeCell ref="J34:L34"/>
    <mergeCell ref="N34:P34"/>
    <mergeCell ref="R34:S34"/>
    <mergeCell ref="U34:V34"/>
    <mergeCell ref="X34:Y34"/>
    <mergeCell ref="E35:H35"/>
    <mergeCell ref="J35:L35"/>
    <mergeCell ref="N35:P35"/>
    <mergeCell ref="R35:S35"/>
    <mergeCell ref="U35:V35"/>
    <mergeCell ref="X35:Y35"/>
    <mergeCell ref="X33:Y33"/>
    <mergeCell ref="E32:H32"/>
    <mergeCell ref="J32:L32"/>
    <mergeCell ref="N32:P32"/>
    <mergeCell ref="R32:S32"/>
    <mergeCell ref="U32:V32"/>
    <mergeCell ref="X32:Y32"/>
    <mergeCell ref="E31:H31"/>
    <mergeCell ref="J31:L31"/>
    <mergeCell ref="N31:P31"/>
    <mergeCell ref="R31:S31"/>
    <mergeCell ref="U31:V31"/>
    <mergeCell ref="X31:Y31"/>
    <mergeCell ref="E33:H33"/>
    <mergeCell ref="J33:L33"/>
    <mergeCell ref="N33:P33"/>
    <mergeCell ref="R33:S33"/>
    <mergeCell ref="U33:V33"/>
    <mergeCell ref="E30:H30"/>
    <mergeCell ref="J30:L30"/>
    <mergeCell ref="N30:P30"/>
    <mergeCell ref="R30:S30"/>
    <mergeCell ref="U30:V30"/>
    <mergeCell ref="X30:Y30"/>
    <mergeCell ref="E29:H29"/>
    <mergeCell ref="J29:L29"/>
    <mergeCell ref="N29:P29"/>
    <mergeCell ref="R29:S29"/>
    <mergeCell ref="U29:V29"/>
    <mergeCell ref="X29:Y29"/>
    <mergeCell ref="E28:H28"/>
    <mergeCell ref="J28:L28"/>
    <mergeCell ref="N28:P28"/>
    <mergeCell ref="R28:S28"/>
    <mergeCell ref="U28:V28"/>
    <mergeCell ref="X28:Y28"/>
    <mergeCell ref="E27:H27"/>
    <mergeCell ref="J27:L27"/>
    <mergeCell ref="N27:P27"/>
    <mergeCell ref="R27:S27"/>
    <mergeCell ref="U27:V27"/>
    <mergeCell ref="X27:Y27"/>
    <mergeCell ref="E26:H26"/>
    <mergeCell ref="J26:L26"/>
    <mergeCell ref="N26:P26"/>
    <mergeCell ref="R26:S26"/>
    <mergeCell ref="U26:V26"/>
    <mergeCell ref="X26:Y26"/>
    <mergeCell ref="E25:H25"/>
    <mergeCell ref="J25:L25"/>
    <mergeCell ref="N25:P25"/>
    <mergeCell ref="R25:S25"/>
    <mergeCell ref="U25:V25"/>
    <mergeCell ref="X25:Y25"/>
    <mergeCell ref="AQ23:AS23"/>
    <mergeCell ref="E24:H24"/>
    <mergeCell ref="J24:L24"/>
    <mergeCell ref="N24:P24"/>
    <mergeCell ref="R24:S24"/>
    <mergeCell ref="U24:V24"/>
    <mergeCell ref="X24:Y24"/>
    <mergeCell ref="E23:H23"/>
    <mergeCell ref="J23:L23"/>
    <mergeCell ref="N23:P23"/>
    <mergeCell ref="R23:S23"/>
    <mergeCell ref="U23:V23"/>
    <mergeCell ref="X23:Y23"/>
    <mergeCell ref="E22:H22"/>
    <mergeCell ref="J22:L22"/>
    <mergeCell ref="N22:P22"/>
    <mergeCell ref="R22:S22"/>
    <mergeCell ref="U22:V22"/>
    <mergeCell ref="X22:Y22"/>
    <mergeCell ref="E21:H21"/>
    <mergeCell ref="J21:L21"/>
    <mergeCell ref="N21:P21"/>
    <mergeCell ref="R21:S21"/>
    <mergeCell ref="U21:V21"/>
    <mergeCell ref="X21:Y21"/>
    <mergeCell ref="E20:H20"/>
    <mergeCell ref="J20:L20"/>
    <mergeCell ref="N20:P20"/>
    <mergeCell ref="R20:S20"/>
    <mergeCell ref="U20:V20"/>
    <mergeCell ref="X20:Y20"/>
    <mergeCell ref="E19:H19"/>
    <mergeCell ref="J19:L19"/>
    <mergeCell ref="N19:P19"/>
    <mergeCell ref="R19:S19"/>
    <mergeCell ref="U19:V19"/>
    <mergeCell ref="X19:Y19"/>
    <mergeCell ref="E18:H18"/>
    <mergeCell ref="J18:L18"/>
    <mergeCell ref="N18:P18"/>
    <mergeCell ref="R18:S18"/>
    <mergeCell ref="U18:V18"/>
    <mergeCell ref="X18:Y18"/>
    <mergeCell ref="E17:H17"/>
    <mergeCell ref="J17:L17"/>
    <mergeCell ref="N17:P17"/>
    <mergeCell ref="R17:S17"/>
    <mergeCell ref="U17:V17"/>
    <mergeCell ref="X17:Y17"/>
    <mergeCell ref="E16:H16"/>
    <mergeCell ref="J16:L16"/>
    <mergeCell ref="N16:P16"/>
    <mergeCell ref="R16:S16"/>
    <mergeCell ref="U16:V16"/>
    <mergeCell ref="X16:Y16"/>
    <mergeCell ref="E15:H15"/>
    <mergeCell ref="J15:L15"/>
    <mergeCell ref="N15:P15"/>
    <mergeCell ref="R15:S15"/>
    <mergeCell ref="U15:V15"/>
    <mergeCell ref="X15:Y15"/>
    <mergeCell ref="AQ13:AS13"/>
    <mergeCell ref="E14:H14"/>
    <mergeCell ref="J14:L14"/>
    <mergeCell ref="N14:P14"/>
    <mergeCell ref="R14:S14"/>
    <mergeCell ref="U14:V14"/>
    <mergeCell ref="X14:Y14"/>
    <mergeCell ref="E13:H13"/>
    <mergeCell ref="J13:L13"/>
    <mergeCell ref="N13:P13"/>
    <mergeCell ref="R13:S13"/>
    <mergeCell ref="U13:V13"/>
    <mergeCell ref="X13:Y13"/>
    <mergeCell ref="E12:H12"/>
    <mergeCell ref="J12:L12"/>
    <mergeCell ref="N12:P12"/>
    <mergeCell ref="R12:S12"/>
    <mergeCell ref="U12:V12"/>
    <mergeCell ref="X12:Y12"/>
    <mergeCell ref="E11:H11"/>
    <mergeCell ref="J11:L11"/>
    <mergeCell ref="N11:P11"/>
    <mergeCell ref="R11:S11"/>
    <mergeCell ref="U11:V11"/>
    <mergeCell ref="X11:Y11"/>
    <mergeCell ref="U7:V7"/>
    <mergeCell ref="X7:Y7"/>
    <mergeCell ref="E10:H10"/>
    <mergeCell ref="J10:L10"/>
    <mergeCell ref="N10:P10"/>
    <mergeCell ref="R10:S10"/>
    <mergeCell ref="U10:V10"/>
    <mergeCell ref="X10:Y10"/>
    <mergeCell ref="E9:H9"/>
    <mergeCell ref="J9:L9"/>
    <mergeCell ref="N9:P9"/>
    <mergeCell ref="R9:S9"/>
    <mergeCell ref="U9:V9"/>
    <mergeCell ref="X9:Y9"/>
    <mergeCell ref="AQ4:AS4"/>
    <mergeCell ref="E5:H5"/>
    <mergeCell ref="J5:L5"/>
    <mergeCell ref="N5:P5"/>
    <mergeCell ref="R5:S5"/>
    <mergeCell ref="U5:V5"/>
    <mergeCell ref="X5:Y5"/>
    <mergeCell ref="E4:H4"/>
    <mergeCell ref="J4:L4"/>
    <mergeCell ref="N4:P4"/>
    <mergeCell ref="R4:S4"/>
    <mergeCell ref="U4:V4"/>
    <mergeCell ref="X4:Y4"/>
    <mergeCell ref="X1:Y1"/>
    <mergeCell ref="B4:B35"/>
    <mergeCell ref="B1:C3"/>
    <mergeCell ref="E1:H1"/>
    <mergeCell ref="J1:L1"/>
    <mergeCell ref="N1:P1"/>
    <mergeCell ref="R1:S1"/>
    <mergeCell ref="U1:V1"/>
    <mergeCell ref="E6:H6"/>
    <mergeCell ref="J6:L6"/>
    <mergeCell ref="N6:P6"/>
    <mergeCell ref="R6:S6"/>
    <mergeCell ref="U6:V6"/>
    <mergeCell ref="X6:Y6"/>
    <mergeCell ref="E8:H8"/>
    <mergeCell ref="J8:L8"/>
    <mergeCell ref="N8:P8"/>
    <mergeCell ref="R8:S8"/>
    <mergeCell ref="U8:V8"/>
    <mergeCell ref="X8:Y8"/>
    <mergeCell ref="E7:H7"/>
    <mergeCell ref="J7:L7"/>
    <mergeCell ref="N7:P7"/>
    <mergeCell ref="R7:S7"/>
  </mergeCells>
  <printOptions horizontalCentered="1" verticalCentered="1"/>
  <pageMargins left="0" right="0" top="0" bottom="0" header="0.31496062992125984" footer="0.31496062992125984"/>
  <pageSetup paperSize="9" scale="20" orientation="landscape" horizontalDpi="360" verticalDpi="360" r:id="rId1"/>
  <ignoredErrors>
    <ignoredError sqref="AM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72"/>
  <sheetViews>
    <sheetView tabSelected="1" workbookViewId="0">
      <selection activeCell="AM30" sqref="AM30"/>
    </sheetView>
  </sheetViews>
  <sheetFormatPr baseColWidth="10" defaultRowHeight="15.75"/>
  <cols>
    <col min="1" max="1" width="0.5703125" customWidth="1"/>
    <col min="2" max="2" width="6.140625" customWidth="1"/>
    <col min="3" max="3" width="9.7109375" bestFit="1" customWidth="1"/>
    <col min="4" max="4" width="5.7109375" style="76" bestFit="1" customWidth="1"/>
    <col min="5" max="8" width="3" style="3" customWidth="1"/>
    <col min="9" max="9" width="1.7109375" style="4" customWidth="1"/>
    <col min="10" max="12" width="3.5703125" style="4" customWidth="1"/>
    <col min="13" max="13" width="1.7109375" style="4" customWidth="1"/>
    <col min="14" max="16" width="3.5703125" style="4" customWidth="1"/>
    <col min="17" max="17" width="1.7109375" style="4" customWidth="1"/>
    <col min="18" max="19" width="4.5703125" style="4" hidden="1" customWidth="1"/>
    <col min="20" max="20" width="1.7109375" style="4" hidden="1" customWidth="1"/>
    <col min="21" max="22" width="4.5703125" style="4" hidden="1" customWidth="1"/>
    <col min="23" max="23" width="1.7109375" style="4" hidden="1" customWidth="1"/>
    <col min="24" max="25" width="4.5703125" style="4" hidden="1" customWidth="1"/>
    <col min="26" max="26" width="1.7109375" style="4" hidden="1" customWidth="1"/>
    <col min="27" max="27" width="2.7109375" style="4" customWidth="1"/>
    <col min="28" max="28" width="1.7109375" style="4" customWidth="1"/>
    <col min="29" max="29" width="2.7109375" style="4" customWidth="1"/>
    <col min="30" max="30" width="1.7109375" style="4" customWidth="1"/>
    <col min="31" max="31" width="3.28515625" style="4" customWidth="1"/>
    <col min="32" max="32" width="1.7109375" style="4" customWidth="1"/>
    <col min="33" max="33" width="3.42578125" style="4" customWidth="1"/>
    <col min="34" max="34" width="1.7109375" style="4" customWidth="1"/>
    <col min="35" max="37" width="3.140625" style="4" customWidth="1"/>
    <col min="38" max="38" width="4" style="4" customWidth="1"/>
    <col min="39" max="39" width="6.28515625" style="4" customWidth="1"/>
    <col min="40" max="40" width="4.7109375" style="4" bestFit="1" customWidth="1"/>
    <col min="41" max="41" width="4.85546875" style="44" customWidth="1"/>
    <col min="42" max="42" width="9.7109375" style="20" bestFit="1" customWidth="1"/>
    <col min="43" max="43" width="11.42578125" customWidth="1"/>
    <col min="45" max="45" width="16.42578125" customWidth="1"/>
    <col min="49" max="49" width="11.7109375" bestFit="1" customWidth="1"/>
  </cols>
  <sheetData>
    <row r="1" spans="2:94" ht="15" customHeight="1">
      <c r="B1" s="181">
        <f>SUM(E1:AI1)</f>
        <v>44</v>
      </c>
      <c r="C1" s="181"/>
      <c r="D1" s="98"/>
      <c r="E1" s="178">
        <f>SUM(E3:H55)</f>
        <v>19</v>
      </c>
      <c r="F1" s="178"/>
      <c r="G1" s="178"/>
      <c r="H1" s="178"/>
      <c r="I1" s="22"/>
      <c r="J1" s="178">
        <f>SUM(J3:L335)</f>
        <v>2</v>
      </c>
      <c r="K1" s="178"/>
      <c r="L1" s="178"/>
      <c r="M1" s="22"/>
      <c r="N1" s="178">
        <f>SUM(N3:P552)</f>
        <v>2</v>
      </c>
      <c r="O1" s="178"/>
      <c r="P1" s="178"/>
      <c r="Q1" s="22"/>
      <c r="R1" s="178">
        <f>SUM(R3:S96)</f>
        <v>0</v>
      </c>
      <c r="S1" s="178"/>
      <c r="T1" s="22"/>
      <c r="U1" s="178">
        <f>SUM(U3:V212)</f>
        <v>0</v>
      </c>
      <c r="V1" s="178"/>
      <c r="W1" s="13"/>
      <c r="X1" s="178">
        <f>SUM(X3:Y212)</f>
        <v>0</v>
      </c>
      <c r="Y1" s="178"/>
      <c r="Z1" s="22"/>
      <c r="AA1" s="23">
        <f>SUM(AA3:AA129)</f>
        <v>8</v>
      </c>
      <c r="AB1" s="22"/>
      <c r="AC1" s="23">
        <f>SUM(AC3:AC129)</f>
        <v>2</v>
      </c>
      <c r="AD1" s="22"/>
      <c r="AE1" s="23">
        <f>SUM(AE3:AE129)</f>
        <v>2</v>
      </c>
      <c r="AF1" s="22"/>
      <c r="AG1" s="23">
        <f>SUM(AG3:AG129)</f>
        <v>2</v>
      </c>
      <c r="AH1" s="22"/>
      <c r="AI1" s="23">
        <f>SUM(AI3:AI129)</f>
        <v>7</v>
      </c>
      <c r="AJ1" s="23"/>
      <c r="AK1" s="23"/>
      <c r="AL1" s="23"/>
      <c r="AM1" s="13"/>
      <c r="AN1" s="14">
        <f>SUM(AN3:AN129)</f>
        <v>3</v>
      </c>
      <c r="AO1" s="38"/>
      <c r="AP1" s="17"/>
      <c r="AQ1" s="82" t="s">
        <v>35</v>
      </c>
      <c r="AR1" s="82" t="s">
        <v>36</v>
      </c>
      <c r="AS1" s="82" t="s">
        <v>37</v>
      </c>
      <c r="AT1" s="4" t="s">
        <v>35</v>
      </c>
      <c r="AU1" s="4" t="s">
        <v>36</v>
      </c>
      <c r="AV1" s="4" t="s">
        <v>37</v>
      </c>
      <c r="CN1" s="4">
        <v>1</v>
      </c>
      <c r="CO1" s="4">
        <v>2</v>
      </c>
      <c r="CP1" s="4">
        <v>3</v>
      </c>
    </row>
    <row r="2" spans="2:94" ht="58.5" customHeight="1" thickBot="1">
      <c r="B2" s="181"/>
      <c r="C2" s="181"/>
      <c r="D2" s="16" t="s">
        <v>22</v>
      </c>
      <c r="E2" s="5" t="s">
        <v>0</v>
      </c>
      <c r="F2" s="6" t="s">
        <v>2</v>
      </c>
      <c r="G2" s="7" t="s">
        <v>3</v>
      </c>
      <c r="H2" s="8" t="s">
        <v>4</v>
      </c>
      <c r="J2" s="5" t="s">
        <v>0</v>
      </c>
      <c r="K2" s="6" t="s">
        <v>2</v>
      </c>
      <c r="L2" s="7" t="s">
        <v>3</v>
      </c>
      <c r="N2" s="6" t="s">
        <v>2</v>
      </c>
      <c r="O2" s="7" t="s">
        <v>3</v>
      </c>
      <c r="P2" s="8" t="s">
        <v>4</v>
      </c>
      <c r="R2" s="6" t="s">
        <v>2</v>
      </c>
      <c r="S2" s="7" t="s">
        <v>3</v>
      </c>
      <c r="U2" s="5" t="s">
        <v>0</v>
      </c>
      <c r="V2" s="6" t="s">
        <v>2</v>
      </c>
      <c r="W2" s="12"/>
      <c r="X2" s="5" t="s">
        <v>0</v>
      </c>
      <c r="Y2" s="7" t="s">
        <v>3</v>
      </c>
      <c r="AA2" s="5" t="s">
        <v>0</v>
      </c>
      <c r="AC2" s="9" t="s">
        <v>1</v>
      </c>
      <c r="AE2" s="6" t="s">
        <v>2</v>
      </c>
      <c r="AG2" s="7" t="s">
        <v>3</v>
      </c>
      <c r="AI2" s="8" t="s">
        <v>4</v>
      </c>
      <c r="AJ2" s="87" t="s">
        <v>134</v>
      </c>
      <c r="AK2" s="87" t="s">
        <v>144</v>
      </c>
      <c r="AL2" s="87" t="s">
        <v>135</v>
      </c>
      <c r="AM2" s="96" t="s">
        <v>52</v>
      </c>
      <c r="AN2" s="107" t="s">
        <v>21</v>
      </c>
      <c r="AO2" s="101" t="s">
        <v>22</v>
      </c>
      <c r="AP2" s="109" t="s">
        <v>37</v>
      </c>
      <c r="AQ2" s="81">
        <f>COUNTIF($AP$3:$AP$41,CN1)</f>
        <v>0</v>
      </c>
      <c r="AR2" s="81">
        <f>COUNTIF($AP$3:$AP$41,CO1)</f>
        <v>0</v>
      </c>
      <c r="AS2" s="81">
        <f>COUNTIF($AP$3:$AP$41,CP1)</f>
        <v>39</v>
      </c>
      <c r="AT2" s="21">
        <f>AX2</f>
        <v>0</v>
      </c>
      <c r="AU2" s="21">
        <f t="shared" ref="AU2:AV2" si="0">AY2</f>
        <v>0</v>
      </c>
      <c r="AV2" s="21">
        <f t="shared" si="0"/>
        <v>44</v>
      </c>
      <c r="AW2" s="83">
        <f>SUM(AT2:AV2)</f>
        <v>44</v>
      </c>
      <c r="AX2" s="84">
        <f>SUM(AX3:AX61)</f>
        <v>0</v>
      </c>
      <c r="AY2" s="84">
        <f t="shared" ref="AY2:AZ2" si="1">SUM(AY3:AY61)</f>
        <v>0</v>
      </c>
      <c r="AZ2" s="84">
        <f t="shared" si="1"/>
        <v>44</v>
      </c>
    </row>
    <row r="3" spans="2:94" ht="15.75" customHeight="1">
      <c r="B3" s="182" t="s">
        <v>197</v>
      </c>
      <c r="C3" s="115" t="s">
        <v>7</v>
      </c>
      <c r="D3" s="111">
        <v>1</v>
      </c>
      <c r="E3" s="158">
        <v>2</v>
      </c>
      <c r="F3" s="163"/>
      <c r="G3" s="163"/>
      <c r="H3" s="159"/>
      <c r="I3" s="10"/>
      <c r="J3" s="164"/>
      <c r="K3" s="164"/>
      <c r="L3" s="164"/>
      <c r="M3" s="10"/>
      <c r="N3" s="164"/>
      <c r="O3" s="164"/>
      <c r="P3" s="164"/>
      <c r="Q3" s="10"/>
      <c r="R3" s="164"/>
      <c r="S3" s="164"/>
      <c r="T3" s="10"/>
      <c r="U3" s="164"/>
      <c r="V3" s="164"/>
      <c r="W3" s="12"/>
      <c r="X3" s="164"/>
      <c r="Y3" s="164"/>
      <c r="Z3" s="10"/>
      <c r="AA3" s="73"/>
      <c r="AB3" s="10"/>
      <c r="AC3" s="73"/>
      <c r="AD3" s="10"/>
      <c r="AE3" s="73"/>
      <c r="AF3" s="10"/>
      <c r="AG3" s="73"/>
      <c r="AH3" s="10"/>
      <c r="AI3" s="77"/>
      <c r="AJ3" s="89" t="s">
        <v>136</v>
      </c>
      <c r="AK3" s="89" t="s">
        <v>137</v>
      </c>
      <c r="AL3" s="89"/>
      <c r="AM3" s="97">
        <f>E3+J3+N3+R3+U3+X3+AA3+AC3+AE3+AG3+AI3</f>
        <v>2</v>
      </c>
      <c r="AN3" s="97"/>
      <c r="AO3" s="103">
        <v>1</v>
      </c>
      <c r="AP3" s="97">
        <v>3</v>
      </c>
      <c r="AQ3" s="110" t="s">
        <v>130</v>
      </c>
      <c r="AR3" s="35"/>
      <c r="AS3" s="66"/>
      <c r="AX3" t="str">
        <f>IF(AP3=$CN$1,AM3,"")</f>
        <v/>
      </c>
      <c r="AY3" t="str">
        <f>IF(AP3=$CO$1,AM3,"")</f>
        <v/>
      </c>
      <c r="AZ3">
        <f>IF(AP3=$CP$1,AM3,"")</f>
        <v>2</v>
      </c>
    </row>
    <row r="4" spans="2:94">
      <c r="B4" s="183"/>
      <c r="C4" s="66"/>
      <c r="D4" s="112">
        <v>2</v>
      </c>
      <c r="E4" s="168">
        <v>1</v>
      </c>
      <c r="F4" s="169"/>
      <c r="G4" s="169"/>
      <c r="H4" s="170"/>
      <c r="I4" s="10"/>
      <c r="J4" s="164"/>
      <c r="K4" s="164"/>
      <c r="L4" s="164"/>
      <c r="M4" s="10"/>
      <c r="N4" s="164"/>
      <c r="O4" s="164"/>
      <c r="P4" s="164"/>
      <c r="Q4" s="10"/>
      <c r="R4" s="164"/>
      <c r="S4" s="164"/>
      <c r="T4" s="10"/>
      <c r="U4" s="164"/>
      <c r="V4" s="164"/>
      <c r="W4" s="12"/>
      <c r="X4" s="164"/>
      <c r="Y4" s="164"/>
      <c r="Z4" s="10"/>
      <c r="AA4" s="73"/>
      <c r="AB4" s="10"/>
      <c r="AC4" s="73"/>
      <c r="AD4" s="10"/>
      <c r="AE4" s="73"/>
      <c r="AF4" s="10"/>
      <c r="AG4" s="73"/>
      <c r="AH4" s="10"/>
      <c r="AI4" s="77"/>
      <c r="AJ4" s="89"/>
      <c r="AK4" s="89"/>
      <c r="AL4" s="89" t="s">
        <v>138</v>
      </c>
      <c r="AM4" s="97">
        <f t="shared" ref="AM4:AM19" si="2">E4+J4+N4+R4+U4+X4+AA4+AC4+AE4+AG4+AI4</f>
        <v>1</v>
      </c>
      <c r="AN4" s="97"/>
      <c r="AO4" s="103">
        <v>2</v>
      </c>
      <c r="AP4" s="97">
        <v>3</v>
      </c>
      <c r="AQ4" s="110" t="s">
        <v>43</v>
      </c>
      <c r="AR4" s="35"/>
      <c r="AS4" s="66"/>
      <c r="AX4" t="str">
        <f t="shared" ref="AX4:AX19" si="3">IF(AP4=$CN$1,AM4,"")</f>
        <v/>
      </c>
      <c r="AY4" t="str">
        <f t="shared" ref="AY4:AY19" si="4">IF(AP4=$CO$1,AM4,"")</f>
        <v/>
      </c>
      <c r="AZ4">
        <f t="shared" ref="AZ4:AZ19" si="5">IF(AP4=$CP$1,AM4,"")</f>
        <v>1</v>
      </c>
    </row>
    <row r="5" spans="2:94">
      <c r="B5" s="183"/>
      <c r="C5" s="66"/>
      <c r="D5" s="112">
        <v>3</v>
      </c>
      <c r="E5" s="158">
        <v>1</v>
      </c>
      <c r="F5" s="163"/>
      <c r="G5" s="163"/>
      <c r="H5" s="159"/>
      <c r="I5" s="10"/>
      <c r="J5" s="164"/>
      <c r="K5" s="164"/>
      <c r="L5" s="164"/>
      <c r="M5" s="10"/>
      <c r="N5" s="164"/>
      <c r="O5" s="164"/>
      <c r="P5" s="164"/>
      <c r="Q5" s="10"/>
      <c r="R5" s="164"/>
      <c r="S5" s="164"/>
      <c r="T5" s="10"/>
      <c r="U5" s="164"/>
      <c r="V5" s="164"/>
      <c r="W5" s="12"/>
      <c r="X5" s="164"/>
      <c r="Y5" s="164"/>
      <c r="Z5" s="10"/>
      <c r="AA5" s="73"/>
      <c r="AB5" s="10"/>
      <c r="AC5" s="73"/>
      <c r="AD5" s="10"/>
      <c r="AE5" s="73"/>
      <c r="AF5" s="10"/>
      <c r="AG5" s="73"/>
      <c r="AH5" s="10"/>
      <c r="AI5" s="77"/>
      <c r="AJ5" s="89"/>
      <c r="AK5" s="89"/>
      <c r="AL5" s="89" t="s">
        <v>138</v>
      </c>
      <c r="AM5" s="97">
        <f t="shared" si="2"/>
        <v>1</v>
      </c>
      <c r="AN5" s="97"/>
      <c r="AO5" s="103">
        <v>3</v>
      </c>
      <c r="AP5" s="97">
        <v>3</v>
      </c>
      <c r="AQ5" s="110" t="s">
        <v>162</v>
      </c>
      <c r="AR5" s="35"/>
      <c r="AS5" s="66"/>
      <c r="AX5" t="str">
        <f t="shared" si="3"/>
        <v/>
      </c>
      <c r="AY5" t="str">
        <f t="shared" si="4"/>
        <v/>
      </c>
      <c r="AZ5">
        <f t="shared" si="5"/>
        <v>1</v>
      </c>
    </row>
    <row r="6" spans="2:94">
      <c r="B6" s="183"/>
      <c r="C6" s="66"/>
      <c r="D6" s="112" t="s">
        <v>160</v>
      </c>
      <c r="E6" s="158">
        <v>1</v>
      </c>
      <c r="F6" s="163"/>
      <c r="G6" s="163"/>
      <c r="H6" s="159"/>
      <c r="I6" s="10"/>
      <c r="J6" s="158"/>
      <c r="K6" s="163"/>
      <c r="L6" s="159"/>
      <c r="M6" s="10"/>
      <c r="N6" s="158"/>
      <c r="O6" s="163"/>
      <c r="P6" s="159"/>
      <c r="Q6" s="10"/>
      <c r="R6" s="158"/>
      <c r="S6" s="159"/>
      <c r="T6" s="10"/>
      <c r="U6" s="158"/>
      <c r="V6" s="159"/>
      <c r="W6" s="12"/>
      <c r="X6" s="158"/>
      <c r="Y6" s="159"/>
      <c r="Z6" s="10"/>
      <c r="AA6" s="73"/>
      <c r="AB6" s="10"/>
      <c r="AC6" s="73"/>
      <c r="AD6" s="10"/>
      <c r="AE6" s="73"/>
      <c r="AF6" s="10"/>
      <c r="AG6" s="73"/>
      <c r="AH6" s="10"/>
      <c r="AI6" s="77"/>
      <c r="AJ6" s="89"/>
      <c r="AK6" s="89"/>
      <c r="AL6" s="89" t="s">
        <v>138</v>
      </c>
      <c r="AM6" s="97">
        <f t="shared" si="2"/>
        <v>1</v>
      </c>
      <c r="AN6" s="97"/>
      <c r="AO6" s="103" t="s">
        <v>160</v>
      </c>
      <c r="AP6" s="97">
        <v>3</v>
      </c>
      <c r="AQ6" s="110" t="s">
        <v>209</v>
      </c>
      <c r="AR6" s="35"/>
      <c r="AS6" s="66"/>
      <c r="AX6" t="str">
        <f t="shared" si="3"/>
        <v/>
      </c>
      <c r="AY6" t="str">
        <f t="shared" si="4"/>
        <v/>
      </c>
      <c r="AZ6">
        <f t="shared" si="5"/>
        <v>1</v>
      </c>
    </row>
    <row r="7" spans="2:94">
      <c r="B7" s="183"/>
      <c r="C7" s="66"/>
      <c r="D7" s="112">
        <v>4</v>
      </c>
      <c r="E7" s="158">
        <v>1</v>
      </c>
      <c r="F7" s="163"/>
      <c r="G7" s="163"/>
      <c r="H7" s="159"/>
      <c r="I7" s="10"/>
      <c r="J7" s="164"/>
      <c r="K7" s="164"/>
      <c r="L7" s="164"/>
      <c r="M7" s="10"/>
      <c r="N7" s="164"/>
      <c r="O7" s="164"/>
      <c r="P7" s="164"/>
      <c r="Q7" s="10"/>
      <c r="R7" s="164"/>
      <c r="S7" s="164"/>
      <c r="T7" s="10"/>
      <c r="U7" s="164"/>
      <c r="V7" s="164"/>
      <c r="W7" s="12"/>
      <c r="X7" s="164"/>
      <c r="Y7" s="164"/>
      <c r="Z7" s="10"/>
      <c r="AA7" s="73"/>
      <c r="AB7" s="10"/>
      <c r="AC7" s="73"/>
      <c r="AD7" s="10"/>
      <c r="AE7" s="73"/>
      <c r="AF7" s="10"/>
      <c r="AG7" s="73"/>
      <c r="AH7" s="10"/>
      <c r="AI7" s="77"/>
      <c r="AJ7" s="89"/>
      <c r="AK7" s="89" t="s">
        <v>137</v>
      </c>
      <c r="AL7" s="89"/>
      <c r="AM7" s="97">
        <f t="shared" si="2"/>
        <v>1</v>
      </c>
      <c r="AN7" s="97"/>
      <c r="AO7" s="103">
        <v>4</v>
      </c>
      <c r="AP7" s="97">
        <v>3</v>
      </c>
      <c r="AQ7" s="110" t="s">
        <v>164</v>
      </c>
      <c r="AR7" s="35"/>
      <c r="AS7" s="66"/>
      <c r="AX7" t="str">
        <f t="shared" si="3"/>
        <v/>
      </c>
      <c r="AY7" t="str">
        <f t="shared" si="4"/>
        <v/>
      </c>
      <c r="AZ7">
        <f t="shared" si="5"/>
        <v>1</v>
      </c>
    </row>
    <row r="8" spans="2:94">
      <c r="B8" s="183"/>
      <c r="C8" s="66"/>
      <c r="D8" s="112" t="s">
        <v>161</v>
      </c>
      <c r="E8" s="158">
        <v>1</v>
      </c>
      <c r="F8" s="163"/>
      <c r="G8" s="163"/>
      <c r="H8" s="159"/>
      <c r="I8" s="10"/>
      <c r="J8" s="158"/>
      <c r="K8" s="163"/>
      <c r="L8" s="159"/>
      <c r="M8" s="10"/>
      <c r="N8" s="158"/>
      <c r="O8" s="163"/>
      <c r="P8" s="159"/>
      <c r="Q8" s="10"/>
      <c r="R8" s="158"/>
      <c r="S8" s="159"/>
      <c r="T8" s="10"/>
      <c r="U8" s="158"/>
      <c r="V8" s="159"/>
      <c r="W8" s="12"/>
      <c r="X8" s="158"/>
      <c r="Y8" s="159"/>
      <c r="Z8" s="10"/>
      <c r="AA8" s="73"/>
      <c r="AB8" s="10"/>
      <c r="AC8" s="73"/>
      <c r="AD8" s="10"/>
      <c r="AE8" s="73"/>
      <c r="AF8" s="10"/>
      <c r="AG8" s="73"/>
      <c r="AH8" s="10"/>
      <c r="AI8" s="77"/>
      <c r="AJ8" s="89" t="s">
        <v>136</v>
      </c>
      <c r="AK8" s="89"/>
      <c r="AL8" s="89"/>
      <c r="AM8" s="97">
        <f t="shared" si="2"/>
        <v>1</v>
      </c>
      <c r="AN8" s="97"/>
      <c r="AO8" s="103" t="s">
        <v>161</v>
      </c>
      <c r="AP8" s="97">
        <v>3</v>
      </c>
      <c r="AQ8" s="110" t="s">
        <v>165</v>
      </c>
      <c r="AR8" s="35"/>
      <c r="AS8" s="66"/>
      <c r="AX8" t="str">
        <f t="shared" si="3"/>
        <v/>
      </c>
      <c r="AY8" t="str">
        <f t="shared" si="4"/>
        <v/>
      </c>
      <c r="AZ8">
        <f t="shared" si="5"/>
        <v>1</v>
      </c>
    </row>
    <row r="9" spans="2:94">
      <c r="B9" s="183"/>
      <c r="C9" s="66"/>
      <c r="D9" s="112">
        <v>5</v>
      </c>
      <c r="E9" s="158">
        <v>1</v>
      </c>
      <c r="F9" s="163"/>
      <c r="G9" s="163"/>
      <c r="H9" s="159"/>
      <c r="I9" s="10"/>
      <c r="J9" s="164"/>
      <c r="K9" s="164"/>
      <c r="L9" s="164"/>
      <c r="M9" s="10"/>
      <c r="N9" s="164"/>
      <c r="O9" s="164"/>
      <c r="P9" s="164"/>
      <c r="Q9" s="10"/>
      <c r="R9" s="164"/>
      <c r="S9" s="164"/>
      <c r="T9" s="10"/>
      <c r="U9" s="164"/>
      <c r="V9" s="164"/>
      <c r="W9" s="12"/>
      <c r="X9" s="164"/>
      <c r="Y9" s="164"/>
      <c r="Z9" s="10"/>
      <c r="AA9" s="73"/>
      <c r="AB9" s="10"/>
      <c r="AC9" s="73"/>
      <c r="AD9" s="10"/>
      <c r="AE9" s="73"/>
      <c r="AF9" s="10"/>
      <c r="AG9" s="73"/>
      <c r="AH9" s="10"/>
      <c r="AI9" s="77"/>
      <c r="AJ9" s="89" t="s">
        <v>136</v>
      </c>
      <c r="AK9" s="89"/>
      <c r="AL9" s="89"/>
      <c r="AM9" s="97">
        <f t="shared" si="2"/>
        <v>1</v>
      </c>
      <c r="AN9" s="97"/>
      <c r="AO9" s="103">
        <v>5</v>
      </c>
      <c r="AP9" s="97">
        <v>3</v>
      </c>
      <c r="AQ9" s="110" t="s">
        <v>131</v>
      </c>
      <c r="AR9" s="35"/>
      <c r="AS9" s="66"/>
      <c r="AX9" t="str">
        <f t="shared" si="3"/>
        <v/>
      </c>
      <c r="AY9" t="str">
        <f t="shared" si="4"/>
        <v/>
      </c>
      <c r="AZ9">
        <f t="shared" si="5"/>
        <v>1</v>
      </c>
    </row>
    <row r="10" spans="2:94">
      <c r="B10" s="183"/>
      <c r="C10" s="66"/>
      <c r="D10" s="112">
        <v>6</v>
      </c>
      <c r="E10" s="158">
        <v>1</v>
      </c>
      <c r="F10" s="163"/>
      <c r="G10" s="163"/>
      <c r="H10" s="159"/>
      <c r="I10" s="10"/>
      <c r="J10" s="164"/>
      <c r="K10" s="164"/>
      <c r="L10" s="164"/>
      <c r="M10" s="10"/>
      <c r="N10" s="164"/>
      <c r="O10" s="164"/>
      <c r="P10" s="164"/>
      <c r="Q10" s="10"/>
      <c r="R10" s="164"/>
      <c r="S10" s="164"/>
      <c r="T10" s="10"/>
      <c r="U10" s="164"/>
      <c r="V10" s="164"/>
      <c r="W10" s="12"/>
      <c r="X10" s="164"/>
      <c r="Y10" s="164"/>
      <c r="Z10" s="10"/>
      <c r="AA10" s="73"/>
      <c r="AB10" s="10"/>
      <c r="AC10" s="73"/>
      <c r="AD10" s="10"/>
      <c r="AE10" s="73"/>
      <c r="AF10" s="10"/>
      <c r="AG10" s="73"/>
      <c r="AH10" s="10"/>
      <c r="AI10" s="77"/>
      <c r="AJ10" s="89" t="s">
        <v>136</v>
      </c>
      <c r="AK10" s="89"/>
      <c r="AL10" s="89"/>
      <c r="AM10" s="97">
        <f t="shared" si="2"/>
        <v>1</v>
      </c>
      <c r="AN10" s="97"/>
      <c r="AO10" s="103">
        <v>6</v>
      </c>
      <c r="AP10" s="97">
        <v>3</v>
      </c>
      <c r="AQ10" s="110" t="s">
        <v>133</v>
      </c>
      <c r="AR10" s="35"/>
      <c r="AS10" s="66"/>
      <c r="AX10" t="str">
        <f t="shared" si="3"/>
        <v/>
      </c>
      <c r="AY10" t="str">
        <f t="shared" si="4"/>
        <v/>
      </c>
      <c r="AZ10">
        <f t="shared" si="5"/>
        <v>1</v>
      </c>
    </row>
    <row r="11" spans="2:94">
      <c r="B11" s="183"/>
      <c r="C11" s="66"/>
      <c r="D11" s="112">
        <v>7</v>
      </c>
      <c r="E11" s="158"/>
      <c r="F11" s="163"/>
      <c r="G11" s="163"/>
      <c r="H11" s="159"/>
      <c r="I11" s="10"/>
      <c r="J11" s="164"/>
      <c r="K11" s="164"/>
      <c r="L11" s="164"/>
      <c r="M11" s="10"/>
      <c r="N11" s="164"/>
      <c r="O11" s="164"/>
      <c r="P11" s="164"/>
      <c r="Q11" s="10"/>
      <c r="R11" s="164"/>
      <c r="S11" s="164"/>
      <c r="T11" s="10"/>
      <c r="U11" s="164"/>
      <c r="V11" s="164"/>
      <c r="W11" s="12"/>
      <c r="X11" s="164"/>
      <c r="Y11" s="164"/>
      <c r="Z11" s="10"/>
      <c r="AA11" s="73"/>
      <c r="AB11" s="10"/>
      <c r="AC11" s="73"/>
      <c r="AD11" s="10"/>
      <c r="AE11" s="73"/>
      <c r="AF11" s="10"/>
      <c r="AG11" s="73"/>
      <c r="AH11" s="10"/>
      <c r="AI11" s="77"/>
      <c r="AJ11" s="89"/>
      <c r="AK11" s="89"/>
      <c r="AL11" s="89"/>
      <c r="AM11" s="97">
        <f t="shared" si="2"/>
        <v>0</v>
      </c>
      <c r="AN11" s="97">
        <v>1</v>
      </c>
      <c r="AO11" s="103">
        <v>7</v>
      </c>
      <c r="AP11" s="97">
        <v>3</v>
      </c>
      <c r="AQ11" s="110" t="s">
        <v>132</v>
      </c>
      <c r="AR11" s="35"/>
      <c r="AS11" s="66"/>
      <c r="AX11" t="str">
        <f t="shared" si="3"/>
        <v/>
      </c>
      <c r="AY11" t="str">
        <f t="shared" si="4"/>
        <v/>
      </c>
      <c r="AZ11">
        <f t="shared" si="5"/>
        <v>0</v>
      </c>
    </row>
    <row r="12" spans="2:94" ht="30.75" customHeight="1">
      <c r="B12" s="183"/>
      <c r="C12" s="66"/>
      <c r="D12" s="112">
        <v>8</v>
      </c>
      <c r="E12" s="158"/>
      <c r="F12" s="163"/>
      <c r="G12" s="163"/>
      <c r="H12" s="159"/>
      <c r="I12" s="10"/>
      <c r="J12" s="164">
        <v>1</v>
      </c>
      <c r="K12" s="164"/>
      <c r="L12" s="164"/>
      <c r="M12" s="10"/>
      <c r="N12" s="164"/>
      <c r="O12" s="164"/>
      <c r="P12" s="164"/>
      <c r="Q12" s="10"/>
      <c r="R12" s="164"/>
      <c r="S12" s="164"/>
      <c r="T12" s="10"/>
      <c r="U12" s="164"/>
      <c r="V12" s="164"/>
      <c r="W12" s="12"/>
      <c r="X12" s="164"/>
      <c r="Y12" s="164"/>
      <c r="Z12" s="10"/>
      <c r="AA12" s="73"/>
      <c r="AB12" s="10"/>
      <c r="AC12" s="73"/>
      <c r="AD12" s="10"/>
      <c r="AE12" s="73"/>
      <c r="AF12" s="10"/>
      <c r="AG12" s="73"/>
      <c r="AH12" s="10"/>
      <c r="AI12" s="77">
        <v>1</v>
      </c>
      <c r="AJ12" s="89" t="s">
        <v>136</v>
      </c>
      <c r="AK12" s="89"/>
      <c r="AL12" s="89" t="s">
        <v>138</v>
      </c>
      <c r="AM12" s="97">
        <f t="shared" si="2"/>
        <v>2</v>
      </c>
      <c r="AN12" s="97"/>
      <c r="AO12" s="103">
        <v>8</v>
      </c>
      <c r="AP12" s="97">
        <v>3</v>
      </c>
      <c r="AQ12" s="195" t="s">
        <v>6</v>
      </c>
      <c r="AR12" s="174"/>
      <c r="AS12" s="196"/>
      <c r="AX12" t="str">
        <f t="shared" si="3"/>
        <v/>
      </c>
      <c r="AY12" t="str">
        <f t="shared" si="4"/>
        <v/>
      </c>
      <c r="AZ12">
        <f t="shared" si="5"/>
        <v>2</v>
      </c>
    </row>
    <row r="13" spans="2:94" ht="16.5" thickBot="1">
      <c r="B13" s="183"/>
      <c r="C13" s="66"/>
      <c r="D13" s="112">
        <v>9</v>
      </c>
      <c r="E13" s="158"/>
      <c r="F13" s="163"/>
      <c r="G13" s="163"/>
      <c r="H13" s="159"/>
      <c r="I13" s="10"/>
      <c r="J13" s="164">
        <v>1</v>
      </c>
      <c r="K13" s="164"/>
      <c r="L13" s="164"/>
      <c r="M13" s="10"/>
      <c r="N13" s="164"/>
      <c r="O13" s="164"/>
      <c r="P13" s="164"/>
      <c r="Q13" s="10"/>
      <c r="R13" s="164"/>
      <c r="S13" s="164"/>
      <c r="T13" s="10"/>
      <c r="U13" s="164"/>
      <c r="V13" s="164"/>
      <c r="W13" s="12"/>
      <c r="X13" s="164"/>
      <c r="Y13" s="164"/>
      <c r="Z13" s="10"/>
      <c r="AA13" s="73"/>
      <c r="AB13" s="10"/>
      <c r="AC13" s="73"/>
      <c r="AD13" s="10"/>
      <c r="AE13" s="73"/>
      <c r="AF13" s="10"/>
      <c r="AG13" s="73"/>
      <c r="AH13" s="10"/>
      <c r="AI13" s="77"/>
      <c r="AJ13" s="89"/>
      <c r="AK13" s="89"/>
      <c r="AL13" s="89" t="s">
        <v>138</v>
      </c>
      <c r="AM13" s="97">
        <f t="shared" si="2"/>
        <v>1</v>
      </c>
      <c r="AN13" s="97"/>
      <c r="AO13" s="103">
        <v>9</v>
      </c>
      <c r="AP13" s="97">
        <v>3</v>
      </c>
      <c r="AQ13" s="110" t="s">
        <v>26</v>
      </c>
      <c r="AR13" s="35"/>
      <c r="AS13" s="66"/>
      <c r="AX13" t="str">
        <f t="shared" si="3"/>
        <v/>
      </c>
      <c r="AY13" t="str">
        <f t="shared" si="4"/>
        <v/>
      </c>
      <c r="AZ13">
        <f t="shared" si="5"/>
        <v>1</v>
      </c>
    </row>
    <row r="14" spans="2:94" ht="15.75" customHeight="1">
      <c r="B14" s="182" t="s">
        <v>199</v>
      </c>
      <c r="C14" s="66"/>
      <c r="D14" s="112">
        <v>101</v>
      </c>
      <c r="E14" s="158"/>
      <c r="F14" s="163"/>
      <c r="G14" s="163"/>
      <c r="H14" s="159"/>
      <c r="I14" s="10"/>
      <c r="J14" s="164"/>
      <c r="K14" s="164"/>
      <c r="L14" s="164"/>
      <c r="M14" s="10"/>
      <c r="N14" s="164"/>
      <c r="O14" s="164"/>
      <c r="P14" s="164"/>
      <c r="Q14" s="10"/>
      <c r="R14" s="164"/>
      <c r="S14" s="164"/>
      <c r="T14" s="10"/>
      <c r="U14" s="164"/>
      <c r="V14" s="164"/>
      <c r="W14" s="12"/>
      <c r="X14" s="164"/>
      <c r="Y14" s="164"/>
      <c r="Z14" s="10"/>
      <c r="AA14" s="73"/>
      <c r="AB14" s="10"/>
      <c r="AC14" s="73"/>
      <c r="AD14" s="10"/>
      <c r="AE14" s="73"/>
      <c r="AF14" s="10"/>
      <c r="AG14" s="73"/>
      <c r="AH14" s="10"/>
      <c r="AI14" s="77">
        <v>1</v>
      </c>
      <c r="AJ14" s="89" t="s">
        <v>136</v>
      </c>
      <c r="AK14" s="89"/>
      <c r="AL14" s="89"/>
      <c r="AM14" s="97">
        <f t="shared" si="2"/>
        <v>1</v>
      </c>
      <c r="AN14" s="97">
        <v>1</v>
      </c>
      <c r="AO14" s="103">
        <v>101</v>
      </c>
      <c r="AP14" s="97">
        <v>3</v>
      </c>
      <c r="AQ14" s="110" t="s">
        <v>34</v>
      </c>
      <c r="AR14" s="35"/>
      <c r="AS14" s="66"/>
      <c r="AX14" t="str">
        <f t="shared" si="3"/>
        <v/>
      </c>
      <c r="AY14" t="str">
        <f t="shared" si="4"/>
        <v/>
      </c>
      <c r="AZ14">
        <f t="shared" si="5"/>
        <v>1</v>
      </c>
    </row>
    <row r="15" spans="2:94">
      <c r="B15" s="183"/>
      <c r="C15" s="66"/>
      <c r="D15" s="112">
        <v>102</v>
      </c>
      <c r="E15" s="160"/>
      <c r="F15" s="161"/>
      <c r="G15" s="161"/>
      <c r="H15" s="162"/>
      <c r="I15" s="10"/>
      <c r="J15" s="164"/>
      <c r="K15" s="164"/>
      <c r="L15" s="164"/>
      <c r="M15" s="10"/>
      <c r="N15" s="164"/>
      <c r="O15" s="164"/>
      <c r="P15" s="164"/>
      <c r="Q15" s="10"/>
      <c r="R15" s="164"/>
      <c r="S15" s="164"/>
      <c r="T15" s="10"/>
      <c r="U15" s="164"/>
      <c r="V15" s="164"/>
      <c r="W15" s="12"/>
      <c r="X15" s="164"/>
      <c r="Y15" s="164"/>
      <c r="Z15" s="10"/>
      <c r="AA15" s="73"/>
      <c r="AB15" s="10"/>
      <c r="AC15" s="73"/>
      <c r="AD15" s="10"/>
      <c r="AE15" s="73"/>
      <c r="AF15" s="10"/>
      <c r="AG15" s="73"/>
      <c r="AH15" s="10"/>
      <c r="AI15" s="77">
        <v>1</v>
      </c>
      <c r="AJ15" s="89" t="s">
        <v>136</v>
      </c>
      <c r="AK15" s="89"/>
      <c r="AL15" s="89"/>
      <c r="AM15" s="97">
        <f t="shared" si="2"/>
        <v>1</v>
      </c>
      <c r="AN15" s="97"/>
      <c r="AO15" s="103">
        <v>102</v>
      </c>
      <c r="AP15" s="97">
        <v>3</v>
      </c>
      <c r="AQ15" s="110" t="s">
        <v>53</v>
      </c>
      <c r="AR15" s="35"/>
      <c r="AS15" s="66"/>
      <c r="AX15" t="str">
        <f t="shared" si="3"/>
        <v/>
      </c>
      <c r="AY15" t="str">
        <f t="shared" si="4"/>
        <v/>
      </c>
      <c r="AZ15">
        <f t="shared" si="5"/>
        <v>1</v>
      </c>
    </row>
    <row r="16" spans="2:94">
      <c r="B16" s="183"/>
      <c r="C16" s="66"/>
      <c r="D16" s="112">
        <v>103</v>
      </c>
      <c r="E16" s="160"/>
      <c r="F16" s="161"/>
      <c r="G16" s="161"/>
      <c r="H16" s="162"/>
      <c r="I16" s="10"/>
      <c r="J16" s="164"/>
      <c r="K16" s="164"/>
      <c r="L16" s="164"/>
      <c r="M16" s="10"/>
      <c r="N16" s="164"/>
      <c r="O16" s="164"/>
      <c r="P16" s="164"/>
      <c r="Q16" s="10"/>
      <c r="R16" s="164"/>
      <c r="S16" s="164"/>
      <c r="T16" s="10"/>
      <c r="U16" s="164"/>
      <c r="V16" s="164"/>
      <c r="W16" s="12"/>
      <c r="X16" s="164"/>
      <c r="Y16" s="164"/>
      <c r="Z16" s="10"/>
      <c r="AA16" s="73"/>
      <c r="AB16" s="10"/>
      <c r="AC16" s="73"/>
      <c r="AD16" s="10"/>
      <c r="AE16" s="73"/>
      <c r="AF16" s="10"/>
      <c r="AG16" s="73"/>
      <c r="AH16" s="10"/>
      <c r="AI16" s="77">
        <v>1</v>
      </c>
      <c r="AJ16" s="89"/>
      <c r="AK16" s="89" t="s">
        <v>137</v>
      </c>
      <c r="AL16" s="89"/>
      <c r="AM16" s="97">
        <f t="shared" si="2"/>
        <v>1</v>
      </c>
      <c r="AN16" s="97"/>
      <c r="AO16" s="103">
        <v>103</v>
      </c>
      <c r="AP16" s="97">
        <v>3</v>
      </c>
      <c r="AQ16" s="110" t="s">
        <v>53</v>
      </c>
      <c r="AR16" s="35"/>
      <c r="AS16" s="66"/>
      <c r="AX16" t="str">
        <f t="shared" si="3"/>
        <v/>
      </c>
      <c r="AY16" t="str">
        <f t="shared" si="4"/>
        <v/>
      </c>
      <c r="AZ16">
        <f t="shared" si="5"/>
        <v>1</v>
      </c>
    </row>
    <row r="17" spans="1:52">
      <c r="B17" s="183"/>
      <c r="C17" s="66"/>
      <c r="D17" s="112">
        <v>104</v>
      </c>
      <c r="E17" s="160"/>
      <c r="F17" s="161"/>
      <c r="G17" s="161"/>
      <c r="H17" s="162"/>
      <c r="I17" s="10"/>
      <c r="J17" s="164"/>
      <c r="K17" s="164"/>
      <c r="L17" s="164"/>
      <c r="M17" s="10"/>
      <c r="N17" s="164"/>
      <c r="O17" s="164"/>
      <c r="P17" s="164"/>
      <c r="Q17" s="10"/>
      <c r="R17" s="164"/>
      <c r="S17" s="164"/>
      <c r="T17" s="10"/>
      <c r="U17" s="164"/>
      <c r="V17" s="164"/>
      <c r="W17" s="12"/>
      <c r="X17" s="164"/>
      <c r="Y17" s="164"/>
      <c r="Z17" s="10"/>
      <c r="AA17" s="73"/>
      <c r="AB17" s="10"/>
      <c r="AC17" s="73"/>
      <c r="AD17" s="10"/>
      <c r="AE17" s="73"/>
      <c r="AF17" s="10"/>
      <c r="AG17" s="73"/>
      <c r="AH17" s="10"/>
      <c r="AI17" s="77">
        <v>1</v>
      </c>
      <c r="AJ17" s="89" t="s">
        <v>136</v>
      </c>
      <c r="AK17" s="89"/>
      <c r="AL17" s="89"/>
      <c r="AM17" s="97">
        <f t="shared" si="2"/>
        <v>1</v>
      </c>
      <c r="AN17" s="97"/>
      <c r="AO17" s="103">
        <v>104</v>
      </c>
      <c r="AP17" s="97">
        <v>3</v>
      </c>
      <c r="AQ17" s="110" t="s">
        <v>129</v>
      </c>
      <c r="AR17" s="35"/>
      <c r="AS17" s="66"/>
      <c r="AX17" t="str">
        <f t="shared" si="3"/>
        <v/>
      </c>
      <c r="AY17" t="str">
        <f t="shared" si="4"/>
        <v/>
      </c>
      <c r="AZ17">
        <f t="shared" si="5"/>
        <v>1</v>
      </c>
    </row>
    <row r="18" spans="1:52">
      <c r="A18" t="s">
        <v>148</v>
      </c>
      <c r="B18" s="183"/>
      <c r="C18" s="66"/>
      <c r="D18" s="112" t="s">
        <v>159</v>
      </c>
      <c r="E18" s="78"/>
      <c r="F18" s="79"/>
      <c r="G18" s="79"/>
      <c r="H18" s="80"/>
      <c r="I18" s="10"/>
      <c r="J18" s="158"/>
      <c r="K18" s="163"/>
      <c r="L18" s="159"/>
      <c r="M18" s="10"/>
      <c r="N18" s="158"/>
      <c r="O18" s="163"/>
      <c r="P18" s="159"/>
      <c r="Q18" s="10"/>
      <c r="R18" s="158"/>
      <c r="S18" s="159"/>
      <c r="T18" s="10"/>
      <c r="U18" s="158"/>
      <c r="V18" s="159"/>
      <c r="W18" s="12"/>
      <c r="X18" s="158"/>
      <c r="Y18" s="159"/>
      <c r="Z18" s="10"/>
      <c r="AA18" s="73"/>
      <c r="AB18" s="10"/>
      <c r="AC18" s="73"/>
      <c r="AD18" s="10"/>
      <c r="AE18" s="73"/>
      <c r="AF18" s="10"/>
      <c r="AG18" s="73"/>
      <c r="AH18" s="10"/>
      <c r="AI18" s="77"/>
      <c r="AJ18" s="89"/>
      <c r="AK18" s="89"/>
      <c r="AL18" s="89" t="s">
        <v>138</v>
      </c>
      <c r="AM18" s="97">
        <f t="shared" si="2"/>
        <v>0</v>
      </c>
      <c r="AN18" s="97"/>
      <c r="AO18" s="103" t="s">
        <v>159</v>
      </c>
      <c r="AP18" s="97">
        <v>3</v>
      </c>
      <c r="AQ18" s="110" t="s">
        <v>149</v>
      </c>
      <c r="AR18" s="35"/>
      <c r="AS18" s="66"/>
      <c r="AX18" t="str">
        <f t="shared" si="3"/>
        <v/>
      </c>
      <c r="AY18" t="str">
        <f t="shared" si="4"/>
        <v/>
      </c>
      <c r="AZ18">
        <f t="shared" si="5"/>
        <v>0</v>
      </c>
    </row>
    <row r="19" spans="1:52" ht="16.5" thickBot="1">
      <c r="B19" s="184"/>
      <c r="C19" s="66"/>
      <c r="D19" s="112">
        <v>105</v>
      </c>
      <c r="E19" s="158"/>
      <c r="F19" s="163"/>
      <c r="G19" s="163"/>
      <c r="H19" s="159"/>
      <c r="I19" s="10"/>
      <c r="J19" s="164"/>
      <c r="K19" s="164"/>
      <c r="L19" s="164"/>
      <c r="M19" s="10"/>
      <c r="N19" s="164"/>
      <c r="O19" s="164"/>
      <c r="P19" s="164"/>
      <c r="Q19" s="10"/>
      <c r="R19" s="164"/>
      <c r="S19" s="164"/>
      <c r="T19" s="10"/>
      <c r="U19" s="164"/>
      <c r="V19" s="164"/>
      <c r="W19" s="12"/>
      <c r="X19" s="164"/>
      <c r="Y19" s="164"/>
      <c r="Z19" s="10"/>
      <c r="AA19" s="73"/>
      <c r="AB19" s="10"/>
      <c r="AC19" s="73"/>
      <c r="AD19" s="10"/>
      <c r="AE19" s="73"/>
      <c r="AF19" s="10"/>
      <c r="AG19" s="73"/>
      <c r="AH19" s="10"/>
      <c r="AI19" s="77">
        <v>1</v>
      </c>
      <c r="AJ19" s="89"/>
      <c r="AK19" s="89" t="s">
        <v>137</v>
      </c>
      <c r="AL19" s="89"/>
      <c r="AM19" s="97">
        <f t="shared" si="2"/>
        <v>1</v>
      </c>
      <c r="AN19" s="97"/>
      <c r="AO19" s="103">
        <v>105</v>
      </c>
      <c r="AP19" s="97">
        <v>3</v>
      </c>
      <c r="AQ19" s="110" t="s">
        <v>24</v>
      </c>
      <c r="AR19" s="35"/>
      <c r="AS19" s="66"/>
      <c r="AX19" t="str">
        <f t="shared" si="3"/>
        <v/>
      </c>
      <c r="AY19" t="str">
        <f t="shared" si="4"/>
        <v/>
      </c>
      <c r="AZ19">
        <f t="shared" si="5"/>
        <v>1</v>
      </c>
    </row>
    <row r="20" spans="1:52">
      <c r="B20" s="182" t="s">
        <v>198</v>
      </c>
      <c r="C20" s="66"/>
      <c r="D20" s="113">
        <v>62</v>
      </c>
      <c r="E20" s="158"/>
      <c r="F20" s="163"/>
      <c r="G20" s="163"/>
      <c r="H20" s="159"/>
      <c r="I20" s="10"/>
      <c r="J20" s="164"/>
      <c r="K20" s="164"/>
      <c r="L20" s="164"/>
      <c r="M20" s="10"/>
      <c r="N20" s="164">
        <v>2</v>
      </c>
      <c r="O20" s="164"/>
      <c r="P20" s="164"/>
      <c r="Q20" s="10"/>
      <c r="R20" s="164"/>
      <c r="S20" s="164"/>
      <c r="T20" s="10"/>
      <c r="U20" s="164"/>
      <c r="V20" s="164"/>
      <c r="W20" s="12"/>
      <c r="X20" s="164"/>
      <c r="Y20" s="164"/>
      <c r="Z20" s="10"/>
      <c r="AA20" s="73">
        <v>1</v>
      </c>
      <c r="AB20" s="10"/>
      <c r="AC20" s="73"/>
      <c r="AD20" s="10"/>
      <c r="AE20" s="73"/>
      <c r="AF20" s="10"/>
      <c r="AG20" s="73"/>
      <c r="AH20" s="10"/>
      <c r="AI20" s="77"/>
      <c r="AJ20" s="89" t="s">
        <v>145</v>
      </c>
      <c r="AK20" s="89" t="s">
        <v>137</v>
      </c>
      <c r="AL20" s="89"/>
      <c r="AM20" s="97">
        <f t="shared" ref="AM20:AM41" si="6">E20+J20+N20+R20+U20+X20+AA20+AC20+AE20+AG20+AI20</f>
        <v>3</v>
      </c>
      <c r="AN20" s="97"/>
      <c r="AO20" s="103">
        <v>62</v>
      </c>
      <c r="AP20" s="108">
        <v>3</v>
      </c>
      <c r="AQ20" s="110" t="s">
        <v>12</v>
      </c>
      <c r="AR20" s="35"/>
      <c r="AS20" s="66"/>
      <c r="AX20" t="str">
        <f t="shared" ref="AX20:AX41" si="7">IF(AP20=$CN$1,AM20,"")</f>
        <v/>
      </c>
      <c r="AY20" t="str">
        <f t="shared" ref="AY20:AY41" si="8">IF(AP20=$CO$1,AM20,"")</f>
        <v/>
      </c>
      <c r="AZ20">
        <f t="shared" ref="AZ20:AZ41" si="9">IF(AP20=$CP$1,AM20,"")</f>
        <v>3</v>
      </c>
    </row>
    <row r="21" spans="1:52">
      <c r="B21" s="183"/>
      <c r="C21" s="116" t="s">
        <v>7</v>
      </c>
      <c r="D21" s="114" t="s">
        <v>146</v>
      </c>
      <c r="E21" s="160"/>
      <c r="F21" s="161"/>
      <c r="G21" s="161"/>
      <c r="H21" s="162"/>
      <c r="I21" s="92"/>
      <c r="J21" s="185"/>
      <c r="K21" s="185"/>
      <c r="L21" s="185"/>
      <c r="M21" s="92"/>
      <c r="N21" s="185"/>
      <c r="O21" s="185"/>
      <c r="P21" s="185"/>
      <c r="Q21" s="92"/>
      <c r="R21" s="185"/>
      <c r="S21" s="185"/>
      <c r="T21" s="92"/>
      <c r="U21" s="185"/>
      <c r="V21" s="185"/>
      <c r="W21" s="93"/>
      <c r="X21" s="185"/>
      <c r="Y21" s="185"/>
      <c r="Z21" s="92"/>
      <c r="AA21" s="91"/>
      <c r="AB21" s="92"/>
      <c r="AC21" s="91"/>
      <c r="AD21" s="92"/>
      <c r="AE21" s="91">
        <v>1</v>
      </c>
      <c r="AF21" s="92"/>
      <c r="AG21" s="91"/>
      <c r="AH21" s="92"/>
      <c r="AI21" s="78"/>
      <c r="AJ21" s="89"/>
      <c r="AK21" s="89" t="s">
        <v>137</v>
      </c>
      <c r="AL21" s="89"/>
      <c r="AM21" s="97">
        <f t="shared" si="6"/>
        <v>1</v>
      </c>
      <c r="AN21" s="97"/>
      <c r="AO21" s="103" t="s">
        <v>146</v>
      </c>
      <c r="AP21" s="108">
        <v>3</v>
      </c>
      <c r="AQ21" s="110" t="s">
        <v>29</v>
      </c>
      <c r="AR21" s="35"/>
      <c r="AS21" s="66"/>
      <c r="AX21" t="str">
        <f t="shared" si="7"/>
        <v/>
      </c>
      <c r="AY21" t="str">
        <f t="shared" si="8"/>
        <v/>
      </c>
      <c r="AZ21">
        <f t="shared" si="9"/>
        <v>1</v>
      </c>
    </row>
    <row r="22" spans="1:52">
      <c r="B22" s="183"/>
      <c r="C22" s="116"/>
      <c r="D22" s="114" t="s">
        <v>147</v>
      </c>
      <c r="E22" s="160"/>
      <c r="F22" s="161"/>
      <c r="G22" s="161"/>
      <c r="H22" s="162"/>
      <c r="I22" s="92"/>
      <c r="J22" s="160"/>
      <c r="K22" s="161"/>
      <c r="L22" s="162"/>
      <c r="M22" s="92"/>
      <c r="N22" s="160"/>
      <c r="O22" s="161"/>
      <c r="P22" s="162"/>
      <c r="Q22" s="92"/>
      <c r="R22" s="160"/>
      <c r="S22" s="162"/>
      <c r="T22" s="92"/>
      <c r="U22" s="160"/>
      <c r="V22" s="162"/>
      <c r="W22" s="93"/>
      <c r="X22" s="160"/>
      <c r="Y22" s="162"/>
      <c r="Z22" s="92"/>
      <c r="AA22" s="91"/>
      <c r="AB22" s="92"/>
      <c r="AC22" s="91"/>
      <c r="AD22" s="92"/>
      <c r="AE22" s="91">
        <v>1</v>
      </c>
      <c r="AF22" s="92"/>
      <c r="AG22" s="91"/>
      <c r="AH22" s="92"/>
      <c r="AI22" s="78"/>
      <c r="AJ22" s="89"/>
      <c r="AK22" s="89"/>
      <c r="AL22" s="89" t="s">
        <v>138</v>
      </c>
      <c r="AM22" s="97">
        <f t="shared" si="6"/>
        <v>1</v>
      </c>
      <c r="AN22" s="97"/>
      <c r="AO22" s="103" t="s">
        <v>147</v>
      </c>
      <c r="AP22" s="108">
        <v>3</v>
      </c>
      <c r="AQ22" s="110" t="s">
        <v>29</v>
      </c>
      <c r="AR22" s="35"/>
      <c r="AS22" s="66"/>
      <c r="AX22" t="str">
        <f t="shared" si="7"/>
        <v/>
      </c>
      <c r="AY22" t="str">
        <f t="shared" si="8"/>
        <v/>
      </c>
      <c r="AZ22">
        <f t="shared" si="9"/>
        <v>1</v>
      </c>
    </row>
    <row r="23" spans="1:52">
      <c r="B23" s="183"/>
      <c r="C23" s="116"/>
      <c r="D23" s="114">
        <v>64</v>
      </c>
      <c r="E23" s="160"/>
      <c r="F23" s="161"/>
      <c r="G23" s="161"/>
      <c r="H23" s="162"/>
      <c r="I23" s="92"/>
      <c r="J23" s="185"/>
      <c r="K23" s="185"/>
      <c r="L23" s="185"/>
      <c r="M23" s="92"/>
      <c r="N23" s="185"/>
      <c r="O23" s="185"/>
      <c r="P23" s="185"/>
      <c r="Q23" s="92"/>
      <c r="R23" s="185"/>
      <c r="S23" s="185"/>
      <c r="T23" s="92"/>
      <c r="U23" s="185"/>
      <c r="V23" s="185"/>
      <c r="W23" s="93"/>
      <c r="X23" s="185"/>
      <c r="Y23" s="185"/>
      <c r="Z23" s="92"/>
      <c r="AA23" s="91">
        <v>1</v>
      </c>
      <c r="AB23" s="92"/>
      <c r="AC23" s="91"/>
      <c r="AD23" s="92"/>
      <c r="AE23" s="91"/>
      <c r="AF23" s="92"/>
      <c r="AG23" s="91"/>
      <c r="AH23" s="92"/>
      <c r="AI23" s="78"/>
      <c r="AJ23" s="89"/>
      <c r="AK23" s="89" t="s">
        <v>137</v>
      </c>
      <c r="AL23" s="89"/>
      <c r="AM23" s="97">
        <f t="shared" si="6"/>
        <v>1</v>
      </c>
      <c r="AN23" s="97">
        <v>1</v>
      </c>
      <c r="AO23" s="103">
        <v>64</v>
      </c>
      <c r="AP23" s="97">
        <v>3</v>
      </c>
      <c r="AQ23" s="110" t="s">
        <v>110</v>
      </c>
      <c r="AR23" s="35"/>
      <c r="AS23" s="66"/>
      <c r="AX23" t="str">
        <f t="shared" si="7"/>
        <v/>
      </c>
      <c r="AY23" t="str">
        <f t="shared" si="8"/>
        <v/>
      </c>
      <c r="AZ23">
        <f t="shared" si="9"/>
        <v>1</v>
      </c>
    </row>
    <row r="24" spans="1:52">
      <c r="B24" s="183"/>
      <c r="C24" s="66"/>
      <c r="D24" s="112">
        <v>65</v>
      </c>
      <c r="E24" s="158"/>
      <c r="F24" s="163"/>
      <c r="G24" s="163"/>
      <c r="H24" s="159"/>
      <c r="I24" s="10"/>
      <c r="J24" s="164"/>
      <c r="K24" s="164"/>
      <c r="L24" s="164"/>
      <c r="M24" s="10"/>
      <c r="N24" s="164"/>
      <c r="O24" s="164"/>
      <c r="P24" s="164"/>
      <c r="Q24" s="10"/>
      <c r="R24" s="164"/>
      <c r="S24" s="164"/>
      <c r="T24" s="10"/>
      <c r="U24" s="164"/>
      <c r="V24" s="164"/>
      <c r="W24" s="12"/>
      <c r="X24" s="164"/>
      <c r="Y24" s="164"/>
      <c r="Z24" s="10"/>
      <c r="AA24" s="73">
        <v>1</v>
      </c>
      <c r="AB24" s="10"/>
      <c r="AC24" s="73"/>
      <c r="AD24" s="10"/>
      <c r="AE24" s="73"/>
      <c r="AF24" s="10"/>
      <c r="AG24" s="73"/>
      <c r="AH24" s="10"/>
      <c r="AI24" s="77"/>
      <c r="AJ24" s="89"/>
      <c r="AK24" s="89" t="s">
        <v>137</v>
      </c>
      <c r="AL24" s="89"/>
      <c r="AM24" s="97">
        <f t="shared" si="6"/>
        <v>1</v>
      </c>
      <c r="AN24" s="97"/>
      <c r="AO24" s="103">
        <v>65</v>
      </c>
      <c r="AP24" s="97">
        <v>3</v>
      </c>
      <c r="AQ24" s="110" t="s">
        <v>110</v>
      </c>
      <c r="AR24" s="35"/>
      <c r="AS24" s="66"/>
      <c r="AX24" t="str">
        <f t="shared" si="7"/>
        <v/>
      </c>
      <c r="AY24" t="str">
        <f t="shared" si="8"/>
        <v/>
      </c>
      <c r="AZ24">
        <f t="shared" si="9"/>
        <v>1</v>
      </c>
    </row>
    <row r="25" spans="1:52">
      <c r="B25" s="183"/>
      <c r="C25" s="66"/>
      <c r="D25" s="112">
        <v>66</v>
      </c>
      <c r="E25" s="158"/>
      <c r="F25" s="163"/>
      <c r="G25" s="163"/>
      <c r="H25" s="159"/>
      <c r="I25" s="10"/>
      <c r="J25" s="164"/>
      <c r="K25" s="164"/>
      <c r="L25" s="164"/>
      <c r="M25" s="10"/>
      <c r="N25" s="164"/>
      <c r="O25" s="164"/>
      <c r="P25" s="164"/>
      <c r="Q25" s="10"/>
      <c r="R25" s="164"/>
      <c r="S25" s="164"/>
      <c r="T25" s="10"/>
      <c r="U25" s="164"/>
      <c r="V25" s="164"/>
      <c r="W25" s="12"/>
      <c r="X25" s="164"/>
      <c r="Y25" s="164"/>
      <c r="Z25" s="10"/>
      <c r="AA25" s="73">
        <v>1</v>
      </c>
      <c r="AB25" s="10"/>
      <c r="AC25" s="73"/>
      <c r="AD25" s="10"/>
      <c r="AE25" s="73"/>
      <c r="AF25" s="10"/>
      <c r="AG25" s="73"/>
      <c r="AH25" s="10"/>
      <c r="AI25" s="77"/>
      <c r="AJ25" s="89"/>
      <c r="AK25" s="89" t="s">
        <v>137</v>
      </c>
      <c r="AL25" s="89"/>
      <c r="AM25" s="97">
        <f t="shared" si="6"/>
        <v>1</v>
      </c>
      <c r="AN25" s="97"/>
      <c r="AO25" s="103">
        <v>66</v>
      </c>
      <c r="AP25" s="97">
        <v>3</v>
      </c>
      <c r="AQ25" s="110" t="s">
        <v>111</v>
      </c>
      <c r="AR25" s="35"/>
      <c r="AS25" s="66"/>
      <c r="AX25" t="str">
        <f t="shared" si="7"/>
        <v/>
      </c>
      <c r="AY25" t="str">
        <f t="shared" si="8"/>
        <v/>
      </c>
      <c r="AZ25">
        <f t="shared" si="9"/>
        <v>1</v>
      </c>
    </row>
    <row r="26" spans="1:52">
      <c r="B26" s="183"/>
      <c r="C26" s="66"/>
      <c r="D26" s="112">
        <v>67</v>
      </c>
      <c r="E26" s="158"/>
      <c r="F26" s="163"/>
      <c r="G26" s="163"/>
      <c r="H26" s="159"/>
      <c r="I26" s="10"/>
      <c r="J26" s="164"/>
      <c r="K26" s="164"/>
      <c r="L26" s="164"/>
      <c r="M26" s="10"/>
      <c r="N26" s="164"/>
      <c r="O26" s="164"/>
      <c r="P26" s="164"/>
      <c r="Q26" s="10"/>
      <c r="R26" s="164"/>
      <c r="S26" s="164"/>
      <c r="T26" s="10"/>
      <c r="U26" s="164"/>
      <c r="V26" s="164"/>
      <c r="W26" s="12"/>
      <c r="X26" s="164"/>
      <c r="Y26" s="164"/>
      <c r="Z26" s="10"/>
      <c r="AA26" s="73">
        <v>1</v>
      </c>
      <c r="AB26" s="10"/>
      <c r="AC26" s="73"/>
      <c r="AD26" s="10"/>
      <c r="AE26" s="73"/>
      <c r="AF26" s="10"/>
      <c r="AG26" s="73"/>
      <c r="AH26" s="10"/>
      <c r="AI26" s="77"/>
      <c r="AJ26" s="89" t="s">
        <v>136</v>
      </c>
      <c r="AK26" s="89"/>
      <c r="AL26" s="89"/>
      <c r="AM26" s="97">
        <f t="shared" si="6"/>
        <v>1</v>
      </c>
      <c r="AN26" s="97"/>
      <c r="AO26" s="103">
        <v>67</v>
      </c>
      <c r="AP26" s="97">
        <v>3</v>
      </c>
      <c r="AQ26" s="110" t="s">
        <v>112</v>
      </c>
      <c r="AR26" s="35"/>
      <c r="AS26" s="66"/>
      <c r="AX26" t="str">
        <f t="shared" si="7"/>
        <v/>
      </c>
      <c r="AY26" t="str">
        <f t="shared" si="8"/>
        <v/>
      </c>
      <c r="AZ26">
        <f t="shared" si="9"/>
        <v>1</v>
      </c>
    </row>
    <row r="27" spans="1:52">
      <c r="B27" s="183"/>
      <c r="C27" s="66"/>
      <c r="D27" s="112">
        <v>68</v>
      </c>
      <c r="E27" s="158"/>
      <c r="F27" s="163"/>
      <c r="G27" s="163"/>
      <c r="H27" s="159"/>
      <c r="I27" s="10"/>
      <c r="J27" s="164"/>
      <c r="K27" s="164"/>
      <c r="L27" s="164"/>
      <c r="M27" s="10"/>
      <c r="N27" s="164"/>
      <c r="O27" s="164"/>
      <c r="P27" s="164"/>
      <c r="Q27" s="10"/>
      <c r="R27" s="164"/>
      <c r="S27" s="164"/>
      <c r="T27" s="10"/>
      <c r="U27" s="164"/>
      <c r="V27" s="164"/>
      <c r="W27" s="12"/>
      <c r="X27" s="164"/>
      <c r="Y27" s="164"/>
      <c r="Z27" s="10"/>
      <c r="AA27" s="73">
        <v>1</v>
      </c>
      <c r="AB27" s="10"/>
      <c r="AC27" s="73"/>
      <c r="AD27" s="10"/>
      <c r="AE27" s="73"/>
      <c r="AF27" s="10"/>
      <c r="AG27" s="73"/>
      <c r="AH27" s="10"/>
      <c r="AI27" s="77"/>
      <c r="AJ27" s="89"/>
      <c r="AK27" s="89"/>
      <c r="AL27" s="89" t="s">
        <v>138</v>
      </c>
      <c r="AM27" s="97">
        <f t="shared" si="6"/>
        <v>1</v>
      </c>
      <c r="AN27" s="97"/>
      <c r="AO27" s="103">
        <v>68</v>
      </c>
      <c r="AP27" s="97">
        <v>3</v>
      </c>
      <c r="AQ27" s="110" t="s">
        <v>13</v>
      </c>
      <c r="AR27" s="35"/>
      <c r="AS27" s="66"/>
      <c r="AX27" t="str">
        <f t="shared" si="7"/>
        <v/>
      </c>
      <c r="AY27" t="str">
        <f t="shared" si="8"/>
        <v/>
      </c>
      <c r="AZ27">
        <f t="shared" si="9"/>
        <v>1</v>
      </c>
    </row>
    <row r="28" spans="1:52" ht="27.75" customHeight="1">
      <c r="B28" s="183"/>
      <c r="C28" s="66"/>
      <c r="D28" s="112">
        <v>69</v>
      </c>
      <c r="E28" s="158"/>
      <c r="F28" s="163"/>
      <c r="G28" s="163"/>
      <c r="H28" s="159"/>
      <c r="I28" s="10"/>
      <c r="J28" s="164"/>
      <c r="K28" s="164"/>
      <c r="L28" s="164"/>
      <c r="M28" s="10"/>
      <c r="N28" s="164"/>
      <c r="O28" s="164"/>
      <c r="P28" s="164"/>
      <c r="Q28" s="10"/>
      <c r="R28" s="164"/>
      <c r="S28" s="164"/>
      <c r="T28" s="10"/>
      <c r="U28" s="164"/>
      <c r="V28" s="164"/>
      <c r="W28" s="12"/>
      <c r="X28" s="164"/>
      <c r="Y28" s="164"/>
      <c r="Z28" s="10"/>
      <c r="AA28" s="73">
        <v>1</v>
      </c>
      <c r="AB28" s="10"/>
      <c r="AC28" s="73"/>
      <c r="AD28" s="10"/>
      <c r="AE28" s="73"/>
      <c r="AF28" s="10"/>
      <c r="AG28" s="73">
        <v>1</v>
      </c>
      <c r="AH28" s="10"/>
      <c r="AI28" s="77"/>
      <c r="AJ28" s="89"/>
      <c r="AK28" s="89" t="s">
        <v>137</v>
      </c>
      <c r="AL28" s="89" t="s">
        <v>138</v>
      </c>
      <c r="AM28" s="97">
        <f t="shared" si="6"/>
        <v>2</v>
      </c>
      <c r="AN28" s="97"/>
      <c r="AO28" s="103">
        <v>69</v>
      </c>
      <c r="AP28" s="108">
        <v>3</v>
      </c>
      <c r="AQ28" s="195" t="s">
        <v>113</v>
      </c>
      <c r="AR28" s="174"/>
      <c r="AS28" s="196"/>
      <c r="AX28" t="str">
        <f t="shared" si="7"/>
        <v/>
      </c>
      <c r="AY28" t="str">
        <f t="shared" si="8"/>
        <v/>
      </c>
      <c r="AZ28">
        <f t="shared" si="9"/>
        <v>2</v>
      </c>
    </row>
    <row r="29" spans="1:52">
      <c r="B29" s="183"/>
      <c r="C29" s="66"/>
      <c r="D29" s="112">
        <v>70</v>
      </c>
      <c r="E29" s="158"/>
      <c r="F29" s="163"/>
      <c r="G29" s="163"/>
      <c r="H29" s="159"/>
      <c r="I29" s="10"/>
      <c r="J29" s="164"/>
      <c r="K29" s="164"/>
      <c r="L29" s="164"/>
      <c r="M29" s="10"/>
      <c r="N29" s="164"/>
      <c r="O29" s="164"/>
      <c r="P29" s="164"/>
      <c r="Q29" s="10"/>
      <c r="R29" s="164"/>
      <c r="S29" s="164"/>
      <c r="T29" s="10"/>
      <c r="U29" s="164"/>
      <c r="V29" s="164"/>
      <c r="W29" s="12"/>
      <c r="X29" s="164"/>
      <c r="Y29" s="164"/>
      <c r="Z29" s="10"/>
      <c r="AA29" s="73">
        <v>1</v>
      </c>
      <c r="AB29" s="10"/>
      <c r="AC29" s="73">
        <v>1</v>
      </c>
      <c r="AD29" s="10"/>
      <c r="AE29" s="73"/>
      <c r="AF29" s="10"/>
      <c r="AG29" s="73">
        <v>1</v>
      </c>
      <c r="AH29" s="10"/>
      <c r="AI29" s="77"/>
      <c r="AJ29" s="89" t="s">
        <v>136</v>
      </c>
      <c r="AK29" s="89"/>
      <c r="AL29" s="89" t="s">
        <v>140</v>
      </c>
      <c r="AM29" s="97">
        <f t="shared" si="6"/>
        <v>3</v>
      </c>
      <c r="AN29" s="97"/>
      <c r="AO29" s="103">
        <v>70</v>
      </c>
      <c r="AP29" s="97">
        <v>3</v>
      </c>
      <c r="AQ29" s="110" t="s">
        <v>14</v>
      </c>
      <c r="AR29" s="35"/>
      <c r="AS29" s="66"/>
      <c r="AX29" t="str">
        <f t="shared" si="7"/>
        <v/>
      </c>
      <c r="AY29" t="str">
        <f t="shared" si="8"/>
        <v/>
      </c>
      <c r="AZ29">
        <f t="shared" si="9"/>
        <v>3</v>
      </c>
    </row>
    <row r="30" spans="1:52" ht="29.25" customHeight="1" thickBot="1">
      <c r="B30" s="184"/>
      <c r="C30" s="66"/>
      <c r="D30" s="112">
        <v>71</v>
      </c>
      <c r="E30" s="168"/>
      <c r="F30" s="169"/>
      <c r="G30" s="169"/>
      <c r="H30" s="170"/>
      <c r="I30" s="10"/>
      <c r="J30" s="164"/>
      <c r="K30" s="164"/>
      <c r="L30" s="164"/>
      <c r="M30" s="10"/>
      <c r="N30" s="164"/>
      <c r="O30" s="164"/>
      <c r="P30" s="164"/>
      <c r="Q30" s="10"/>
      <c r="R30" s="164"/>
      <c r="S30" s="164"/>
      <c r="T30" s="10"/>
      <c r="U30" s="164"/>
      <c r="V30" s="164"/>
      <c r="W30" s="12"/>
      <c r="X30" s="164"/>
      <c r="Y30" s="164"/>
      <c r="Z30" s="10"/>
      <c r="AA30" s="73"/>
      <c r="AB30" s="10"/>
      <c r="AC30" s="73">
        <v>1</v>
      </c>
      <c r="AD30" s="10"/>
      <c r="AE30" s="73"/>
      <c r="AF30" s="10"/>
      <c r="AG30" s="73"/>
      <c r="AH30" s="10"/>
      <c r="AI30" s="77"/>
      <c r="AJ30" s="89"/>
      <c r="AK30" s="89"/>
      <c r="AL30" s="89" t="s">
        <v>138</v>
      </c>
      <c r="AM30" s="97">
        <f t="shared" si="6"/>
        <v>1</v>
      </c>
      <c r="AN30" s="97"/>
      <c r="AO30" s="103">
        <v>71</v>
      </c>
      <c r="AP30" s="108">
        <v>3</v>
      </c>
      <c r="AQ30" s="195" t="s">
        <v>114</v>
      </c>
      <c r="AR30" s="174"/>
      <c r="AS30" s="196"/>
      <c r="AX30" t="str">
        <f t="shared" si="7"/>
        <v/>
      </c>
      <c r="AY30" t="str">
        <f t="shared" si="8"/>
        <v/>
      </c>
      <c r="AZ30">
        <f t="shared" si="9"/>
        <v>1</v>
      </c>
    </row>
    <row r="31" spans="1:52" ht="30.75" customHeight="1">
      <c r="B31" s="183" t="s">
        <v>196</v>
      </c>
      <c r="C31" s="116"/>
      <c r="D31" s="114">
        <v>81</v>
      </c>
      <c r="E31" s="160">
        <v>2</v>
      </c>
      <c r="F31" s="161"/>
      <c r="G31" s="161"/>
      <c r="H31" s="162"/>
      <c r="I31" s="10"/>
      <c r="J31" s="164"/>
      <c r="K31" s="164"/>
      <c r="L31" s="164"/>
      <c r="M31" s="10"/>
      <c r="N31" s="164"/>
      <c r="O31" s="164"/>
      <c r="P31" s="164"/>
      <c r="Q31" s="10"/>
      <c r="R31" s="164"/>
      <c r="S31" s="164"/>
      <c r="T31" s="10"/>
      <c r="U31" s="164"/>
      <c r="V31" s="164"/>
      <c r="W31" s="12"/>
      <c r="X31" s="164"/>
      <c r="Y31" s="164"/>
      <c r="Z31" s="10"/>
      <c r="AA31" s="73"/>
      <c r="AB31" s="10"/>
      <c r="AC31" s="73"/>
      <c r="AD31" s="10"/>
      <c r="AE31" s="73"/>
      <c r="AF31" s="10"/>
      <c r="AG31" s="73"/>
      <c r="AH31" s="10"/>
      <c r="AI31" s="77"/>
      <c r="AJ31" s="89"/>
      <c r="AK31" s="89" t="s">
        <v>137</v>
      </c>
      <c r="AL31" s="89" t="s">
        <v>138</v>
      </c>
      <c r="AM31" s="97">
        <f t="shared" si="6"/>
        <v>2</v>
      </c>
      <c r="AN31" s="97"/>
      <c r="AO31" s="103">
        <v>81</v>
      </c>
      <c r="AP31" s="97">
        <v>3</v>
      </c>
      <c r="AQ31" s="195" t="s">
        <v>175</v>
      </c>
      <c r="AR31" s="174"/>
      <c r="AS31" s="196"/>
      <c r="AX31" t="str">
        <f t="shared" si="7"/>
        <v/>
      </c>
      <c r="AY31" t="str">
        <f t="shared" si="8"/>
        <v/>
      </c>
      <c r="AZ31">
        <f t="shared" si="9"/>
        <v>2</v>
      </c>
    </row>
    <row r="32" spans="1:52">
      <c r="B32" s="183"/>
      <c r="C32" s="116"/>
      <c r="D32" s="114">
        <v>100</v>
      </c>
      <c r="E32" s="160"/>
      <c r="F32" s="161"/>
      <c r="G32" s="161"/>
      <c r="H32" s="162"/>
      <c r="I32" s="10"/>
      <c r="J32" s="164"/>
      <c r="K32" s="164"/>
      <c r="L32" s="164"/>
      <c r="M32" s="10"/>
      <c r="N32" s="164"/>
      <c r="O32" s="164"/>
      <c r="P32" s="164"/>
      <c r="Q32" s="10"/>
      <c r="R32" s="164"/>
      <c r="S32" s="164"/>
      <c r="T32" s="10"/>
      <c r="U32" s="164"/>
      <c r="V32" s="164"/>
      <c r="W32" s="12"/>
      <c r="X32" s="164"/>
      <c r="Y32" s="164"/>
      <c r="Z32" s="10"/>
      <c r="AA32" s="86"/>
      <c r="AB32" s="10"/>
      <c r="AC32" s="86"/>
      <c r="AD32" s="10"/>
      <c r="AE32" s="86"/>
      <c r="AF32" s="10"/>
      <c r="AG32" s="86"/>
      <c r="AH32" s="10"/>
      <c r="AI32" s="85"/>
      <c r="AJ32" s="89"/>
      <c r="AK32" s="89"/>
      <c r="AL32" s="89"/>
      <c r="AM32" s="97">
        <f t="shared" si="6"/>
        <v>0</v>
      </c>
      <c r="AN32" s="97"/>
      <c r="AO32" s="103">
        <v>100</v>
      </c>
      <c r="AP32" s="97">
        <v>3</v>
      </c>
      <c r="AQ32" s="110" t="s">
        <v>19</v>
      </c>
      <c r="AR32" s="35"/>
      <c r="AS32" s="66"/>
      <c r="AX32" t="str">
        <f t="shared" si="7"/>
        <v/>
      </c>
      <c r="AY32" t="str">
        <f t="shared" si="8"/>
        <v/>
      </c>
      <c r="AZ32">
        <f t="shared" si="9"/>
        <v>0</v>
      </c>
    </row>
    <row r="33" spans="2:52">
      <c r="B33" s="183"/>
      <c r="C33" s="116"/>
      <c r="D33" s="114">
        <v>82</v>
      </c>
      <c r="E33" s="160">
        <v>1</v>
      </c>
      <c r="F33" s="161"/>
      <c r="G33" s="161"/>
      <c r="H33" s="162"/>
      <c r="I33" s="10"/>
      <c r="J33" s="164"/>
      <c r="K33" s="164"/>
      <c r="L33" s="164"/>
      <c r="M33" s="10"/>
      <c r="N33" s="164"/>
      <c r="O33" s="164"/>
      <c r="P33" s="164"/>
      <c r="Q33" s="10"/>
      <c r="R33" s="164"/>
      <c r="S33" s="164"/>
      <c r="T33" s="10"/>
      <c r="U33" s="164"/>
      <c r="V33" s="164"/>
      <c r="W33" s="12"/>
      <c r="X33" s="164"/>
      <c r="Y33" s="164"/>
      <c r="Z33" s="10"/>
      <c r="AA33" s="75"/>
      <c r="AB33" s="10"/>
      <c r="AC33" s="75"/>
      <c r="AD33" s="10"/>
      <c r="AE33" s="75"/>
      <c r="AF33" s="10"/>
      <c r="AG33" s="75"/>
      <c r="AH33" s="10"/>
      <c r="AI33" s="77"/>
      <c r="AJ33" s="89" t="s">
        <v>136</v>
      </c>
      <c r="AK33" s="89"/>
      <c r="AL33" s="89"/>
      <c r="AM33" s="97">
        <f t="shared" si="6"/>
        <v>1</v>
      </c>
      <c r="AN33" s="97"/>
      <c r="AO33" s="103">
        <v>82</v>
      </c>
      <c r="AP33" s="97">
        <v>3</v>
      </c>
      <c r="AQ33" s="110" t="s">
        <v>30</v>
      </c>
      <c r="AR33" s="35"/>
      <c r="AS33" s="66"/>
      <c r="AX33" t="str">
        <f t="shared" si="7"/>
        <v/>
      </c>
      <c r="AY33" t="str">
        <f t="shared" si="8"/>
        <v/>
      </c>
      <c r="AZ33">
        <f t="shared" si="9"/>
        <v>1</v>
      </c>
    </row>
    <row r="34" spans="2:52" ht="29.25" customHeight="1">
      <c r="B34" s="183"/>
      <c r="C34" s="116" t="s">
        <v>7</v>
      </c>
      <c r="D34" s="114">
        <v>83</v>
      </c>
      <c r="E34" s="160">
        <v>1</v>
      </c>
      <c r="F34" s="161"/>
      <c r="G34" s="161"/>
      <c r="H34" s="162"/>
      <c r="I34" s="10"/>
      <c r="J34" s="164"/>
      <c r="K34" s="164"/>
      <c r="L34" s="164"/>
      <c r="M34" s="10"/>
      <c r="N34" s="164"/>
      <c r="O34" s="164"/>
      <c r="P34" s="164"/>
      <c r="Q34" s="10"/>
      <c r="R34" s="164"/>
      <c r="S34" s="164"/>
      <c r="T34" s="10"/>
      <c r="U34" s="164"/>
      <c r="V34" s="164"/>
      <c r="W34" s="12"/>
      <c r="X34" s="164"/>
      <c r="Y34" s="164"/>
      <c r="Z34" s="10"/>
      <c r="AA34" s="73"/>
      <c r="AB34" s="10"/>
      <c r="AC34" s="73"/>
      <c r="AD34" s="10"/>
      <c r="AE34" s="73"/>
      <c r="AF34" s="10"/>
      <c r="AG34" s="73"/>
      <c r="AH34" s="10"/>
      <c r="AI34" s="77">
        <v>1</v>
      </c>
      <c r="AJ34" s="89" t="s">
        <v>136</v>
      </c>
      <c r="AK34" s="89"/>
      <c r="AL34" s="89" t="s">
        <v>138</v>
      </c>
      <c r="AM34" s="97">
        <f t="shared" si="6"/>
        <v>2</v>
      </c>
      <c r="AN34" s="97"/>
      <c r="AO34" s="103">
        <v>83</v>
      </c>
      <c r="AP34" s="108">
        <v>3</v>
      </c>
      <c r="AQ34" s="195" t="s">
        <v>31</v>
      </c>
      <c r="AR34" s="174"/>
      <c r="AS34" s="196"/>
      <c r="AX34" t="str">
        <f t="shared" si="7"/>
        <v/>
      </c>
      <c r="AY34" t="str">
        <f t="shared" si="8"/>
        <v/>
      </c>
      <c r="AZ34">
        <f t="shared" si="9"/>
        <v>2</v>
      </c>
    </row>
    <row r="35" spans="2:52">
      <c r="B35" s="183"/>
      <c r="C35" s="116" t="s">
        <v>7</v>
      </c>
      <c r="D35" s="114">
        <v>84</v>
      </c>
      <c r="E35" s="160">
        <v>1</v>
      </c>
      <c r="F35" s="161"/>
      <c r="G35" s="161"/>
      <c r="H35" s="162"/>
      <c r="I35" s="10"/>
      <c r="J35" s="164"/>
      <c r="K35" s="164"/>
      <c r="L35" s="164"/>
      <c r="M35" s="10"/>
      <c r="N35" s="164"/>
      <c r="O35" s="164"/>
      <c r="P35" s="164"/>
      <c r="Q35" s="10"/>
      <c r="R35" s="164"/>
      <c r="S35" s="164"/>
      <c r="T35" s="10"/>
      <c r="U35" s="164"/>
      <c r="V35" s="164"/>
      <c r="W35" s="12"/>
      <c r="X35" s="164"/>
      <c r="Y35" s="164"/>
      <c r="Z35" s="10"/>
      <c r="AA35" s="73"/>
      <c r="AB35" s="10"/>
      <c r="AC35" s="73"/>
      <c r="AD35" s="10"/>
      <c r="AE35" s="73"/>
      <c r="AF35" s="10"/>
      <c r="AG35" s="73"/>
      <c r="AH35" s="10"/>
      <c r="AI35" s="77"/>
      <c r="AJ35" s="89"/>
      <c r="AK35" s="89" t="s">
        <v>137</v>
      </c>
      <c r="AL35" s="89"/>
      <c r="AM35" s="97">
        <f t="shared" si="6"/>
        <v>1</v>
      </c>
      <c r="AN35" s="97"/>
      <c r="AO35" s="103">
        <v>84</v>
      </c>
      <c r="AP35" s="97">
        <v>3</v>
      </c>
      <c r="AQ35" s="110" t="s">
        <v>66</v>
      </c>
      <c r="AR35" s="35"/>
      <c r="AS35" s="66"/>
      <c r="AX35" t="str">
        <f t="shared" si="7"/>
        <v/>
      </c>
      <c r="AY35" t="str">
        <f t="shared" si="8"/>
        <v/>
      </c>
      <c r="AZ35">
        <f t="shared" si="9"/>
        <v>1</v>
      </c>
    </row>
    <row r="36" spans="2:52">
      <c r="B36" s="183"/>
      <c r="C36" s="116"/>
      <c r="D36" s="114">
        <v>85</v>
      </c>
      <c r="E36" s="160"/>
      <c r="F36" s="161"/>
      <c r="G36" s="161"/>
      <c r="H36" s="162"/>
      <c r="I36" s="10"/>
      <c r="J36" s="164"/>
      <c r="K36" s="164"/>
      <c r="L36" s="164"/>
      <c r="M36" s="10"/>
      <c r="N36" s="164"/>
      <c r="O36" s="164"/>
      <c r="P36" s="164"/>
      <c r="Q36" s="10"/>
      <c r="R36" s="164"/>
      <c r="S36" s="164"/>
      <c r="T36" s="10"/>
      <c r="U36" s="164"/>
      <c r="V36" s="164"/>
      <c r="W36" s="12"/>
      <c r="X36" s="164"/>
      <c r="Y36" s="164"/>
      <c r="Z36" s="10"/>
      <c r="AA36" s="73"/>
      <c r="AB36" s="10"/>
      <c r="AC36" s="73"/>
      <c r="AD36" s="10"/>
      <c r="AE36" s="73"/>
      <c r="AF36" s="10"/>
      <c r="AG36" s="73"/>
      <c r="AH36" s="10"/>
      <c r="AI36" s="77"/>
      <c r="AJ36" s="89"/>
      <c r="AK36" s="89"/>
      <c r="AL36" s="89"/>
      <c r="AM36" s="97">
        <f t="shared" si="6"/>
        <v>0</v>
      </c>
      <c r="AN36" s="97"/>
      <c r="AO36" s="103">
        <v>85</v>
      </c>
      <c r="AP36" s="97">
        <v>3</v>
      </c>
      <c r="AQ36" s="110" t="s">
        <v>32</v>
      </c>
      <c r="AR36" s="35"/>
      <c r="AS36" s="66"/>
      <c r="AX36" t="str">
        <f t="shared" si="7"/>
        <v/>
      </c>
      <c r="AY36" t="str">
        <f t="shared" si="8"/>
        <v/>
      </c>
      <c r="AZ36">
        <f t="shared" si="9"/>
        <v>0</v>
      </c>
    </row>
    <row r="37" spans="2:52">
      <c r="B37" s="183"/>
      <c r="C37" s="116"/>
      <c r="D37" s="114">
        <v>86</v>
      </c>
      <c r="E37" s="160">
        <v>2</v>
      </c>
      <c r="F37" s="161"/>
      <c r="G37" s="161"/>
      <c r="H37" s="162"/>
      <c r="I37" s="10"/>
      <c r="J37" s="164"/>
      <c r="K37" s="164"/>
      <c r="L37" s="164"/>
      <c r="M37" s="10"/>
      <c r="N37" s="164"/>
      <c r="O37" s="164"/>
      <c r="P37" s="164"/>
      <c r="Q37" s="10"/>
      <c r="R37" s="164"/>
      <c r="S37" s="164"/>
      <c r="T37" s="10"/>
      <c r="U37" s="164"/>
      <c r="V37" s="164"/>
      <c r="W37" s="12"/>
      <c r="X37" s="164"/>
      <c r="Y37" s="164"/>
      <c r="Z37" s="10"/>
      <c r="AA37" s="73"/>
      <c r="AB37" s="10"/>
      <c r="AC37" s="73"/>
      <c r="AD37" s="10"/>
      <c r="AE37" s="73"/>
      <c r="AF37" s="10"/>
      <c r="AG37" s="73"/>
      <c r="AH37" s="10"/>
      <c r="AI37" s="77"/>
      <c r="AJ37" s="89" t="s">
        <v>136</v>
      </c>
      <c r="AK37" s="89"/>
      <c r="AL37" s="89" t="s">
        <v>138</v>
      </c>
      <c r="AM37" s="97">
        <f t="shared" si="6"/>
        <v>2</v>
      </c>
      <c r="AN37" s="97"/>
      <c r="AO37" s="103">
        <v>86</v>
      </c>
      <c r="AP37" s="97">
        <v>3</v>
      </c>
      <c r="AQ37" s="110" t="s">
        <v>32</v>
      </c>
      <c r="AR37" s="35"/>
      <c r="AS37" s="66"/>
      <c r="AX37" t="str">
        <f t="shared" si="7"/>
        <v/>
      </c>
      <c r="AY37" t="str">
        <f t="shared" si="8"/>
        <v/>
      </c>
      <c r="AZ37">
        <f t="shared" si="9"/>
        <v>2</v>
      </c>
    </row>
    <row r="38" spans="2:52">
      <c r="B38" s="183"/>
      <c r="C38" s="66"/>
      <c r="D38" s="112">
        <v>87</v>
      </c>
      <c r="E38" s="158">
        <v>1</v>
      </c>
      <c r="F38" s="163"/>
      <c r="G38" s="163"/>
      <c r="H38" s="159"/>
      <c r="I38" s="10"/>
      <c r="J38" s="164"/>
      <c r="K38" s="164"/>
      <c r="L38" s="164"/>
      <c r="M38" s="10"/>
      <c r="N38" s="164"/>
      <c r="O38" s="164"/>
      <c r="P38" s="164"/>
      <c r="Q38" s="10"/>
      <c r="R38" s="164"/>
      <c r="S38" s="164"/>
      <c r="T38" s="10"/>
      <c r="U38" s="164"/>
      <c r="V38" s="164"/>
      <c r="W38" s="12"/>
      <c r="X38" s="164"/>
      <c r="Y38" s="164"/>
      <c r="Z38" s="10"/>
      <c r="AA38" s="73"/>
      <c r="AB38" s="10"/>
      <c r="AC38" s="73"/>
      <c r="AD38" s="10"/>
      <c r="AE38" s="73"/>
      <c r="AF38" s="10"/>
      <c r="AG38" s="73"/>
      <c r="AH38" s="10"/>
      <c r="AI38" s="77"/>
      <c r="AJ38" s="89" t="s">
        <v>136</v>
      </c>
      <c r="AK38" s="89"/>
      <c r="AL38" s="89"/>
      <c r="AM38" s="97">
        <f t="shared" si="6"/>
        <v>1</v>
      </c>
      <c r="AN38" s="97"/>
      <c r="AO38" s="103">
        <v>87</v>
      </c>
      <c r="AP38" s="97">
        <v>3</v>
      </c>
      <c r="AQ38" s="110" t="s">
        <v>120</v>
      </c>
      <c r="AR38" s="35"/>
      <c r="AS38" s="66"/>
      <c r="AX38" t="str">
        <f t="shared" si="7"/>
        <v/>
      </c>
      <c r="AY38" t="str">
        <f t="shared" si="8"/>
        <v/>
      </c>
      <c r="AZ38">
        <f t="shared" si="9"/>
        <v>1</v>
      </c>
    </row>
    <row r="39" spans="2:52">
      <c r="B39" s="183"/>
      <c r="C39" s="66"/>
      <c r="D39" s="112">
        <v>88</v>
      </c>
      <c r="E39" s="168"/>
      <c r="F39" s="169"/>
      <c r="G39" s="169"/>
      <c r="H39" s="170"/>
      <c r="I39" s="10"/>
      <c r="J39" s="164"/>
      <c r="K39" s="164"/>
      <c r="L39" s="164"/>
      <c r="M39" s="10"/>
      <c r="N39" s="164"/>
      <c r="O39" s="164"/>
      <c r="P39" s="164"/>
      <c r="Q39" s="10"/>
      <c r="R39" s="164"/>
      <c r="S39" s="164"/>
      <c r="T39" s="10"/>
      <c r="U39" s="164"/>
      <c r="V39" s="164"/>
      <c r="W39" s="12"/>
      <c r="X39" s="164"/>
      <c r="Y39" s="164"/>
      <c r="Z39" s="10"/>
      <c r="AA39" s="73"/>
      <c r="AB39" s="10"/>
      <c r="AC39" s="73"/>
      <c r="AD39" s="10"/>
      <c r="AE39" s="73"/>
      <c r="AF39" s="10"/>
      <c r="AG39" s="73"/>
      <c r="AH39" s="10"/>
      <c r="AI39" s="77"/>
      <c r="AJ39" s="89"/>
      <c r="AK39" s="89"/>
      <c r="AL39" s="89"/>
      <c r="AM39" s="97">
        <f t="shared" si="6"/>
        <v>0</v>
      </c>
      <c r="AN39" s="97"/>
      <c r="AO39" s="103">
        <v>88</v>
      </c>
      <c r="AP39" s="97">
        <v>3</v>
      </c>
      <c r="AQ39" s="110" t="s">
        <v>121</v>
      </c>
      <c r="AR39" s="35"/>
      <c r="AS39" s="66"/>
      <c r="AX39" t="str">
        <f t="shared" si="7"/>
        <v/>
      </c>
      <c r="AY39" t="str">
        <f t="shared" si="8"/>
        <v/>
      </c>
      <c r="AZ39">
        <f t="shared" si="9"/>
        <v>0</v>
      </c>
    </row>
    <row r="40" spans="2:52">
      <c r="B40" s="183"/>
      <c r="C40" s="66"/>
      <c r="D40" s="112">
        <v>89</v>
      </c>
      <c r="E40" s="158">
        <v>1</v>
      </c>
      <c r="F40" s="163"/>
      <c r="G40" s="163"/>
      <c r="H40" s="159"/>
      <c r="I40" s="10"/>
      <c r="J40" s="164"/>
      <c r="K40" s="164"/>
      <c r="L40" s="164"/>
      <c r="M40" s="10"/>
      <c r="N40" s="164"/>
      <c r="O40" s="164"/>
      <c r="P40" s="164"/>
      <c r="Q40" s="10"/>
      <c r="R40" s="164"/>
      <c r="S40" s="164"/>
      <c r="T40" s="10"/>
      <c r="U40" s="164"/>
      <c r="V40" s="164"/>
      <c r="W40" s="12"/>
      <c r="X40" s="164"/>
      <c r="Y40" s="164"/>
      <c r="Z40" s="10"/>
      <c r="AA40" s="73"/>
      <c r="AB40" s="10"/>
      <c r="AC40" s="73"/>
      <c r="AD40" s="10"/>
      <c r="AE40" s="73"/>
      <c r="AF40" s="10"/>
      <c r="AG40" s="73"/>
      <c r="AH40" s="10"/>
      <c r="AI40" s="77"/>
      <c r="AJ40" s="89"/>
      <c r="AK40" s="89" t="s">
        <v>137</v>
      </c>
      <c r="AL40" s="89"/>
      <c r="AM40" s="97">
        <f t="shared" si="6"/>
        <v>1</v>
      </c>
      <c r="AN40" s="97"/>
      <c r="AO40" s="103">
        <v>89</v>
      </c>
      <c r="AP40" s="97">
        <v>3</v>
      </c>
      <c r="AQ40" s="110" t="s">
        <v>121</v>
      </c>
      <c r="AR40" s="35"/>
      <c r="AS40" s="66"/>
      <c r="AX40" t="str">
        <f t="shared" si="7"/>
        <v/>
      </c>
      <c r="AY40" t="str">
        <f t="shared" si="8"/>
        <v/>
      </c>
      <c r="AZ40">
        <f t="shared" si="9"/>
        <v>1</v>
      </c>
    </row>
    <row r="41" spans="2:52" ht="16.5" thickBot="1">
      <c r="B41" s="184"/>
      <c r="C41" s="66"/>
      <c r="D41" s="112">
        <v>90</v>
      </c>
      <c r="E41" s="158">
        <v>1</v>
      </c>
      <c r="F41" s="163"/>
      <c r="G41" s="163"/>
      <c r="H41" s="159"/>
      <c r="I41" s="10"/>
      <c r="J41" s="164"/>
      <c r="K41" s="164"/>
      <c r="L41" s="164"/>
      <c r="M41" s="10"/>
      <c r="N41" s="164"/>
      <c r="O41" s="164"/>
      <c r="P41" s="164"/>
      <c r="Q41" s="10"/>
      <c r="R41" s="164"/>
      <c r="S41" s="164"/>
      <c r="T41" s="10"/>
      <c r="U41" s="164"/>
      <c r="V41" s="164"/>
      <c r="W41" s="12"/>
      <c r="X41" s="164"/>
      <c r="Y41" s="164"/>
      <c r="Z41" s="10"/>
      <c r="AA41" s="73"/>
      <c r="AB41" s="10"/>
      <c r="AC41" s="73"/>
      <c r="AD41" s="10"/>
      <c r="AE41" s="73"/>
      <c r="AF41" s="10"/>
      <c r="AG41" s="73"/>
      <c r="AH41" s="10"/>
      <c r="AI41" s="77"/>
      <c r="AJ41" s="89"/>
      <c r="AK41" s="89" t="s">
        <v>137</v>
      </c>
      <c r="AL41" s="89"/>
      <c r="AM41" s="97">
        <f t="shared" si="6"/>
        <v>1</v>
      </c>
      <c r="AN41" s="97"/>
      <c r="AO41" s="103">
        <v>90</v>
      </c>
      <c r="AP41" s="97">
        <v>3</v>
      </c>
      <c r="AQ41" s="110" t="s">
        <v>33</v>
      </c>
      <c r="AR41" s="35"/>
      <c r="AS41" s="66"/>
      <c r="AX41" t="str">
        <f t="shared" si="7"/>
        <v/>
      </c>
      <c r="AY41" t="str">
        <f t="shared" si="8"/>
        <v/>
      </c>
      <c r="AZ41">
        <f t="shared" si="9"/>
        <v>1</v>
      </c>
    </row>
    <row r="42" spans="2:52">
      <c r="AY42" t="str">
        <f t="shared" ref="AY42:AY72" si="10">IF(AP42=$CO$1,AM42,"")</f>
        <v/>
      </c>
    </row>
    <row r="43" spans="2:52">
      <c r="AY43" t="str">
        <f t="shared" si="10"/>
        <v/>
      </c>
    </row>
    <row r="44" spans="2:52">
      <c r="AY44" t="str">
        <f t="shared" si="10"/>
        <v/>
      </c>
    </row>
    <row r="45" spans="2:52">
      <c r="AY45" t="str">
        <f t="shared" si="10"/>
        <v/>
      </c>
    </row>
    <row r="46" spans="2:52">
      <c r="AY46" t="str">
        <f t="shared" si="10"/>
        <v/>
      </c>
    </row>
    <row r="47" spans="2:52">
      <c r="AY47" t="str">
        <f t="shared" si="10"/>
        <v/>
      </c>
    </row>
    <row r="48" spans="2:52">
      <c r="AY48" t="str">
        <f t="shared" si="10"/>
        <v/>
      </c>
    </row>
    <row r="49" spans="51:51">
      <c r="AY49" t="str">
        <f t="shared" si="10"/>
        <v/>
      </c>
    </row>
    <row r="50" spans="51:51">
      <c r="AY50" t="str">
        <f t="shared" si="10"/>
        <v/>
      </c>
    </row>
    <row r="51" spans="51:51">
      <c r="AY51" t="str">
        <f t="shared" si="10"/>
        <v/>
      </c>
    </row>
    <row r="52" spans="51:51">
      <c r="AY52" t="str">
        <f t="shared" si="10"/>
        <v/>
      </c>
    </row>
    <row r="53" spans="51:51">
      <c r="AY53" t="str">
        <f t="shared" si="10"/>
        <v/>
      </c>
    </row>
    <row r="54" spans="51:51">
      <c r="AY54" t="str">
        <f t="shared" si="10"/>
        <v/>
      </c>
    </row>
    <row r="55" spans="51:51">
      <c r="AY55" t="str">
        <f t="shared" si="10"/>
        <v/>
      </c>
    </row>
    <row r="56" spans="51:51">
      <c r="AY56" t="str">
        <f t="shared" si="10"/>
        <v/>
      </c>
    </row>
    <row r="57" spans="51:51">
      <c r="AY57" t="str">
        <f t="shared" si="10"/>
        <v/>
      </c>
    </row>
    <row r="58" spans="51:51">
      <c r="AY58" t="str">
        <f t="shared" si="10"/>
        <v/>
      </c>
    </row>
    <row r="59" spans="51:51">
      <c r="AY59" t="str">
        <f t="shared" si="10"/>
        <v/>
      </c>
    </row>
    <row r="60" spans="51:51">
      <c r="AY60" t="str">
        <f t="shared" si="10"/>
        <v/>
      </c>
    </row>
    <row r="61" spans="51:51">
      <c r="AY61" t="str">
        <f t="shared" si="10"/>
        <v/>
      </c>
    </row>
    <row r="62" spans="51:51">
      <c r="AY62" t="str">
        <f t="shared" si="10"/>
        <v/>
      </c>
    </row>
    <row r="63" spans="51:51">
      <c r="AY63" t="str">
        <f t="shared" si="10"/>
        <v/>
      </c>
    </row>
    <row r="64" spans="51:51">
      <c r="AY64" t="str">
        <f t="shared" si="10"/>
        <v/>
      </c>
    </row>
    <row r="65" spans="51:51">
      <c r="AY65" t="str">
        <f t="shared" si="10"/>
        <v/>
      </c>
    </row>
    <row r="66" spans="51:51">
      <c r="AY66" t="str">
        <f t="shared" si="10"/>
        <v/>
      </c>
    </row>
    <row r="67" spans="51:51">
      <c r="AY67" t="str">
        <f t="shared" si="10"/>
        <v/>
      </c>
    </row>
    <row r="68" spans="51:51">
      <c r="AY68" t="str">
        <f t="shared" si="10"/>
        <v/>
      </c>
    </row>
    <row r="69" spans="51:51">
      <c r="AY69" t="str">
        <f t="shared" si="10"/>
        <v/>
      </c>
    </row>
    <row r="70" spans="51:51">
      <c r="AY70" t="str">
        <f t="shared" si="10"/>
        <v/>
      </c>
    </row>
    <row r="71" spans="51:51">
      <c r="AY71" t="str">
        <f t="shared" si="10"/>
        <v/>
      </c>
    </row>
    <row r="72" spans="51:51">
      <c r="AY72" t="str">
        <f t="shared" si="10"/>
        <v/>
      </c>
    </row>
  </sheetData>
  <mergeCells count="249">
    <mergeCell ref="B3:B13"/>
    <mergeCell ref="B20:B30"/>
    <mergeCell ref="B31:B41"/>
    <mergeCell ref="B14:B19"/>
    <mergeCell ref="E41:H41"/>
    <mergeCell ref="J41:L41"/>
    <mergeCell ref="N41:P41"/>
    <mergeCell ref="R41:S41"/>
    <mergeCell ref="E38:H38"/>
    <mergeCell ref="J38:L38"/>
    <mergeCell ref="N38:P38"/>
    <mergeCell ref="R38:S38"/>
    <mergeCell ref="E27:H27"/>
    <mergeCell ref="J27:L27"/>
    <mergeCell ref="N27:P27"/>
    <mergeCell ref="R27:S27"/>
    <mergeCell ref="E24:H24"/>
    <mergeCell ref="J24:L24"/>
    <mergeCell ref="N24:P24"/>
    <mergeCell ref="R24:S24"/>
    <mergeCell ref="E35:H35"/>
    <mergeCell ref="J35:L35"/>
    <mergeCell ref="N35:P35"/>
    <mergeCell ref="R35:S35"/>
    <mergeCell ref="U41:V41"/>
    <mergeCell ref="X41:Y41"/>
    <mergeCell ref="E40:H40"/>
    <mergeCell ref="J40:L40"/>
    <mergeCell ref="N40:P40"/>
    <mergeCell ref="R40:S40"/>
    <mergeCell ref="U40:V40"/>
    <mergeCell ref="X40:Y40"/>
    <mergeCell ref="E39:H39"/>
    <mergeCell ref="J39:L39"/>
    <mergeCell ref="N39:P39"/>
    <mergeCell ref="R39:S39"/>
    <mergeCell ref="U39:V39"/>
    <mergeCell ref="X39:Y39"/>
    <mergeCell ref="U38:V38"/>
    <mergeCell ref="X38:Y38"/>
    <mergeCell ref="E37:H37"/>
    <mergeCell ref="J37:L37"/>
    <mergeCell ref="N37:P37"/>
    <mergeCell ref="R37:S37"/>
    <mergeCell ref="U37:V37"/>
    <mergeCell ref="X37:Y37"/>
    <mergeCell ref="E36:H36"/>
    <mergeCell ref="J36:L36"/>
    <mergeCell ref="N36:P36"/>
    <mergeCell ref="R36:S36"/>
    <mergeCell ref="U36:V36"/>
    <mergeCell ref="X36:Y36"/>
    <mergeCell ref="U35:V35"/>
    <mergeCell ref="X35:Y35"/>
    <mergeCell ref="E34:H34"/>
    <mergeCell ref="J34:L34"/>
    <mergeCell ref="N34:P34"/>
    <mergeCell ref="R34:S34"/>
    <mergeCell ref="U34:V34"/>
    <mergeCell ref="X34:Y34"/>
    <mergeCell ref="X33:Y33"/>
    <mergeCell ref="AQ31:AS31"/>
    <mergeCell ref="E32:H32"/>
    <mergeCell ref="J32:L32"/>
    <mergeCell ref="N32:P32"/>
    <mergeCell ref="R32:S32"/>
    <mergeCell ref="U32:V32"/>
    <mergeCell ref="X32:Y32"/>
    <mergeCell ref="AQ34:AS34"/>
    <mergeCell ref="E31:H31"/>
    <mergeCell ref="J31:L31"/>
    <mergeCell ref="N31:P31"/>
    <mergeCell ref="R31:S31"/>
    <mergeCell ref="U31:V31"/>
    <mergeCell ref="X31:Y31"/>
    <mergeCell ref="AQ30:AS30"/>
    <mergeCell ref="E30:H30"/>
    <mergeCell ref="J30:L30"/>
    <mergeCell ref="N30:P30"/>
    <mergeCell ref="R30:S30"/>
    <mergeCell ref="U30:V30"/>
    <mergeCell ref="X30:Y30"/>
    <mergeCell ref="AQ28:AS28"/>
    <mergeCell ref="E29:H29"/>
    <mergeCell ref="J29:L29"/>
    <mergeCell ref="N29:P29"/>
    <mergeCell ref="R29:S29"/>
    <mergeCell ref="U29:V29"/>
    <mergeCell ref="X29:Y29"/>
    <mergeCell ref="E28:H28"/>
    <mergeCell ref="J28:L28"/>
    <mergeCell ref="N28:P28"/>
    <mergeCell ref="R28:S28"/>
    <mergeCell ref="U28:V28"/>
    <mergeCell ref="X28:Y28"/>
    <mergeCell ref="U27:V27"/>
    <mergeCell ref="X27:Y27"/>
    <mergeCell ref="E26:H26"/>
    <mergeCell ref="J26:L26"/>
    <mergeCell ref="N26:P26"/>
    <mergeCell ref="R26:S26"/>
    <mergeCell ref="U26:V26"/>
    <mergeCell ref="X26:Y26"/>
    <mergeCell ref="E25:H25"/>
    <mergeCell ref="J25:L25"/>
    <mergeCell ref="N25:P25"/>
    <mergeCell ref="R25:S25"/>
    <mergeCell ref="U25:V25"/>
    <mergeCell ref="X25:Y25"/>
    <mergeCell ref="U24:V24"/>
    <mergeCell ref="X24:Y24"/>
    <mergeCell ref="E23:H23"/>
    <mergeCell ref="J23:L23"/>
    <mergeCell ref="N23:P23"/>
    <mergeCell ref="R23:S23"/>
    <mergeCell ref="U23:V23"/>
    <mergeCell ref="X23:Y23"/>
    <mergeCell ref="E22:H22"/>
    <mergeCell ref="J22:L22"/>
    <mergeCell ref="N22:P22"/>
    <mergeCell ref="R22:S22"/>
    <mergeCell ref="U22:V22"/>
    <mergeCell ref="X22:Y22"/>
    <mergeCell ref="E21:H21"/>
    <mergeCell ref="J21:L21"/>
    <mergeCell ref="N21:P21"/>
    <mergeCell ref="R21:S21"/>
    <mergeCell ref="U21:V21"/>
    <mergeCell ref="X21:Y21"/>
    <mergeCell ref="E20:H20"/>
    <mergeCell ref="J20:L20"/>
    <mergeCell ref="N20:P20"/>
    <mergeCell ref="R20:S20"/>
    <mergeCell ref="U20:V20"/>
    <mergeCell ref="X20:Y20"/>
    <mergeCell ref="E19:H19"/>
    <mergeCell ref="J19:L19"/>
    <mergeCell ref="N19:P19"/>
    <mergeCell ref="R19:S19"/>
    <mergeCell ref="U19:V19"/>
    <mergeCell ref="X19:Y19"/>
    <mergeCell ref="J18:L18"/>
    <mergeCell ref="N18:P18"/>
    <mergeCell ref="R18:S18"/>
    <mergeCell ref="U18:V18"/>
    <mergeCell ref="X18:Y18"/>
    <mergeCell ref="E17:H17"/>
    <mergeCell ref="J17:L17"/>
    <mergeCell ref="N17:P17"/>
    <mergeCell ref="R17:S17"/>
    <mergeCell ref="U17:V17"/>
    <mergeCell ref="X17:Y17"/>
    <mergeCell ref="E16:H16"/>
    <mergeCell ref="J16:L16"/>
    <mergeCell ref="N16:P16"/>
    <mergeCell ref="R16:S16"/>
    <mergeCell ref="U16:V16"/>
    <mergeCell ref="X16:Y16"/>
    <mergeCell ref="E15:H15"/>
    <mergeCell ref="J15:L15"/>
    <mergeCell ref="N15:P15"/>
    <mergeCell ref="R15:S15"/>
    <mergeCell ref="U15:V15"/>
    <mergeCell ref="X15:Y15"/>
    <mergeCell ref="R14:S14"/>
    <mergeCell ref="U14:V14"/>
    <mergeCell ref="X14:Y14"/>
    <mergeCell ref="AQ12:AS12"/>
    <mergeCell ref="E13:H13"/>
    <mergeCell ref="J13:L13"/>
    <mergeCell ref="N13:P13"/>
    <mergeCell ref="R13:S13"/>
    <mergeCell ref="U13:V13"/>
    <mergeCell ref="X13:Y13"/>
    <mergeCell ref="E12:H12"/>
    <mergeCell ref="J12:L12"/>
    <mergeCell ref="N12:P12"/>
    <mergeCell ref="R12:S12"/>
    <mergeCell ref="U12:V12"/>
    <mergeCell ref="X12:Y12"/>
    <mergeCell ref="X9:Y9"/>
    <mergeCell ref="E8:H8"/>
    <mergeCell ref="J8:L8"/>
    <mergeCell ref="N8:P8"/>
    <mergeCell ref="R8:S8"/>
    <mergeCell ref="U8:V8"/>
    <mergeCell ref="X8:Y8"/>
    <mergeCell ref="E11:H11"/>
    <mergeCell ref="J11:L11"/>
    <mergeCell ref="N11:P11"/>
    <mergeCell ref="R11:S11"/>
    <mergeCell ref="U11:V11"/>
    <mergeCell ref="X11:Y11"/>
    <mergeCell ref="E10:H10"/>
    <mergeCell ref="J10:L10"/>
    <mergeCell ref="N10:P10"/>
    <mergeCell ref="R10:S10"/>
    <mergeCell ref="U10:V10"/>
    <mergeCell ref="X10:Y10"/>
    <mergeCell ref="X5:Y5"/>
    <mergeCell ref="E7:H7"/>
    <mergeCell ref="J7:L7"/>
    <mergeCell ref="N7:P7"/>
    <mergeCell ref="R7:S7"/>
    <mergeCell ref="U7:V7"/>
    <mergeCell ref="X7:Y7"/>
    <mergeCell ref="E6:H6"/>
    <mergeCell ref="J6:L6"/>
    <mergeCell ref="N6:P6"/>
    <mergeCell ref="R6:S6"/>
    <mergeCell ref="U6:V6"/>
    <mergeCell ref="X6:Y6"/>
    <mergeCell ref="X1:Y1"/>
    <mergeCell ref="E3:H3"/>
    <mergeCell ref="J3:L3"/>
    <mergeCell ref="N3:P3"/>
    <mergeCell ref="R3:S3"/>
    <mergeCell ref="U3:V3"/>
    <mergeCell ref="X3:Y3"/>
    <mergeCell ref="E4:H4"/>
    <mergeCell ref="J4:L4"/>
    <mergeCell ref="N4:P4"/>
    <mergeCell ref="R4:S4"/>
    <mergeCell ref="U4:V4"/>
    <mergeCell ref="X4:Y4"/>
    <mergeCell ref="B1:C2"/>
    <mergeCell ref="E1:H1"/>
    <mergeCell ref="J1:L1"/>
    <mergeCell ref="N1:P1"/>
    <mergeCell ref="R1:S1"/>
    <mergeCell ref="U1:V1"/>
    <mergeCell ref="E33:H33"/>
    <mergeCell ref="J33:L33"/>
    <mergeCell ref="N33:P33"/>
    <mergeCell ref="R33:S33"/>
    <mergeCell ref="U33:V33"/>
    <mergeCell ref="E5:H5"/>
    <mergeCell ref="J5:L5"/>
    <mergeCell ref="N5:P5"/>
    <mergeCell ref="R5:S5"/>
    <mergeCell ref="U5:V5"/>
    <mergeCell ref="E9:H9"/>
    <mergeCell ref="J9:L9"/>
    <mergeCell ref="N9:P9"/>
    <mergeCell ref="R9:S9"/>
    <mergeCell ref="U9:V9"/>
    <mergeCell ref="E14:H14"/>
    <mergeCell ref="J14:L14"/>
    <mergeCell ref="N14:P14"/>
  </mergeCells>
  <printOptions horizontalCentered="1" verticalCentered="1"/>
  <pageMargins left="0" right="0" top="0" bottom="0" header="0.31496062992125984" footer="0.31496062992125984"/>
  <pageSetup paperSize="9" scale="2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topLeftCell="A7" workbookViewId="0">
      <selection activeCell="B9" sqref="B9"/>
    </sheetView>
  </sheetViews>
  <sheetFormatPr baseColWidth="10" defaultRowHeight="15"/>
  <cols>
    <col min="1" max="1" width="50.85546875" customWidth="1"/>
    <col min="2" max="2" width="34" customWidth="1"/>
    <col min="3" max="3" width="43.140625" customWidth="1"/>
    <col min="4" max="4" width="43" customWidth="1"/>
  </cols>
  <sheetData>
    <row r="1" spans="1:4" ht="15.75" thickBot="1"/>
    <row r="2" spans="1:4" ht="15.75" thickBot="1">
      <c r="B2" s="26" t="s">
        <v>54</v>
      </c>
      <c r="C2" s="27" t="s">
        <v>55</v>
      </c>
      <c r="D2" s="26" t="s">
        <v>56</v>
      </c>
    </row>
    <row r="3" spans="1:4" ht="26.25">
      <c r="A3" s="154" t="s">
        <v>61</v>
      </c>
      <c r="B3" s="140" t="s">
        <v>74</v>
      </c>
      <c r="C3" s="129" t="s">
        <v>79</v>
      </c>
      <c r="D3" s="141"/>
    </row>
    <row r="4" spans="1:4">
      <c r="B4" s="140" t="s">
        <v>75</v>
      </c>
      <c r="C4" s="129"/>
      <c r="D4" s="129" t="s">
        <v>78</v>
      </c>
    </row>
    <row r="5" spans="1:4" ht="26.25">
      <c r="A5" s="139"/>
      <c r="B5" s="140" t="s">
        <v>76</v>
      </c>
      <c r="C5" s="129"/>
      <c r="D5" s="142" t="s">
        <v>80</v>
      </c>
    </row>
    <row r="6" spans="1:4" ht="27.75" customHeight="1" thickBot="1">
      <c r="A6" s="139"/>
      <c r="B6" s="140" t="s">
        <v>77</v>
      </c>
      <c r="C6" s="140"/>
      <c r="D6" s="129"/>
    </row>
    <row r="7" spans="1:4" ht="15.75" thickBot="1">
      <c r="A7" s="143"/>
      <c r="B7" s="135" t="s">
        <v>81</v>
      </c>
      <c r="C7" s="135" t="s">
        <v>193</v>
      </c>
      <c r="D7" s="144" t="s">
        <v>194</v>
      </c>
    </row>
    <row r="8" spans="1:4" ht="75.75" customHeight="1" thickBot="1">
      <c r="A8" s="149" t="s">
        <v>57</v>
      </c>
      <c r="B8" s="118" t="s">
        <v>65</v>
      </c>
      <c r="C8" s="119" t="s">
        <v>64</v>
      </c>
      <c r="D8" s="120" t="s">
        <v>176</v>
      </c>
    </row>
    <row r="9" spans="1:4" ht="74.25" customHeight="1" thickBot="1">
      <c r="A9" s="152"/>
      <c r="B9" s="118" t="s">
        <v>63</v>
      </c>
      <c r="C9" s="120"/>
      <c r="D9" s="120" t="s">
        <v>177</v>
      </c>
    </row>
    <row r="10" spans="1:4" ht="58.5" customHeight="1" thickBot="1">
      <c r="A10" s="152"/>
      <c r="B10" s="121" t="s">
        <v>62</v>
      </c>
      <c r="C10" s="122"/>
      <c r="D10" s="123" t="s">
        <v>195</v>
      </c>
    </row>
    <row r="11" spans="1:4" ht="58.5" customHeight="1" thickBot="1">
      <c r="A11" s="152"/>
      <c r="B11" s="118"/>
      <c r="C11" s="122"/>
      <c r="D11" s="124" t="s">
        <v>178</v>
      </c>
    </row>
    <row r="12" spans="1:4" ht="36.75" customHeight="1" thickBot="1">
      <c r="A12" s="153"/>
      <c r="B12" s="117" t="s">
        <v>67</v>
      </c>
      <c r="C12" s="125">
        <v>4</v>
      </c>
      <c r="D12" s="126" t="s">
        <v>190</v>
      </c>
    </row>
    <row r="13" spans="1:4" ht="30">
      <c r="A13" s="149" t="s">
        <v>59</v>
      </c>
      <c r="B13" s="118" t="s">
        <v>68</v>
      </c>
      <c r="C13" s="127" t="s">
        <v>181</v>
      </c>
      <c r="D13" s="124" t="s">
        <v>179</v>
      </c>
    </row>
    <row r="14" spans="1:4" ht="45">
      <c r="A14" s="147"/>
      <c r="B14" s="128" t="s">
        <v>69</v>
      </c>
      <c r="C14" s="129" t="s">
        <v>182</v>
      </c>
      <c r="D14" s="130" t="s">
        <v>180</v>
      </c>
    </row>
    <row r="15" spans="1:4" ht="30.75" thickBot="1">
      <c r="A15" s="147"/>
      <c r="B15" s="131" t="s">
        <v>70</v>
      </c>
      <c r="C15" s="132" t="s">
        <v>183</v>
      </c>
      <c r="D15" s="133"/>
    </row>
    <row r="16" spans="1:4" ht="15.75" thickBot="1">
      <c r="A16" s="148"/>
      <c r="B16" s="134" t="s">
        <v>71</v>
      </c>
      <c r="C16" s="135" t="s">
        <v>72</v>
      </c>
      <c r="D16" s="136">
        <v>7.8</v>
      </c>
    </row>
    <row r="17" spans="1:4" ht="39" customHeight="1">
      <c r="A17" s="149" t="s">
        <v>60</v>
      </c>
      <c r="B17" s="197" t="s">
        <v>184</v>
      </c>
      <c r="C17" s="129" t="s">
        <v>185</v>
      </c>
      <c r="D17" s="127" t="s">
        <v>187</v>
      </c>
    </row>
    <row r="18" spans="1:4" ht="45" customHeight="1">
      <c r="A18" s="150"/>
      <c r="B18" s="198"/>
      <c r="C18" s="129" t="s">
        <v>186</v>
      </c>
      <c r="D18" s="198" t="s">
        <v>73</v>
      </c>
    </row>
    <row r="19" spans="1:4" ht="15.75" thickBot="1">
      <c r="A19" s="150"/>
      <c r="B19" s="199"/>
      <c r="C19" s="137"/>
      <c r="D19" s="200"/>
    </row>
    <row r="20" spans="1:4" ht="15.75" thickBot="1">
      <c r="A20" s="151"/>
      <c r="B20" s="138">
        <v>1</v>
      </c>
      <c r="C20" s="135">
        <v>2.2999999999999998</v>
      </c>
      <c r="D20" s="138">
        <v>4.5</v>
      </c>
    </row>
    <row r="21" spans="1:4">
      <c r="A21" s="24"/>
      <c r="B21" s="24"/>
      <c r="C21" s="24"/>
      <c r="D21" s="24"/>
    </row>
    <row r="22" spans="1:4">
      <c r="A22" s="24"/>
      <c r="B22" s="145" t="s">
        <v>82</v>
      </c>
      <c r="C22" s="146" t="s">
        <v>192</v>
      </c>
      <c r="D22" s="146" t="s">
        <v>191</v>
      </c>
    </row>
  </sheetData>
  <mergeCells count="2">
    <mergeCell ref="B17:B19"/>
    <mergeCell ref="D18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C12" sqref="C12"/>
    </sheetView>
  </sheetViews>
  <sheetFormatPr baseColWidth="10" defaultRowHeight="15"/>
  <cols>
    <col min="5" max="5" width="7.140625" bestFit="1" customWidth="1"/>
    <col min="6" max="7" width="6.7109375" bestFit="1" customWidth="1"/>
    <col min="8" max="8" width="6.5703125" bestFit="1" customWidth="1"/>
    <col min="9" max="9" width="6" style="4" bestFit="1" customWidth="1"/>
  </cols>
  <sheetData>
    <row r="1" spans="1:10">
      <c r="A1" s="24"/>
      <c r="B1" s="24"/>
      <c r="C1" s="24"/>
      <c r="D1" s="24"/>
      <c r="E1" s="24"/>
      <c r="F1" s="24"/>
      <c r="G1" s="24"/>
      <c r="H1" s="24"/>
      <c r="I1" s="56"/>
      <c r="J1" s="24"/>
    </row>
    <row r="2" spans="1:10" ht="18.75">
      <c r="A2" s="24"/>
      <c r="B2" s="24"/>
      <c r="C2" s="24"/>
      <c r="D2" s="24"/>
      <c r="E2" s="207" t="s">
        <v>166</v>
      </c>
      <c r="F2" s="207"/>
      <c r="G2" s="207"/>
      <c r="H2" s="207"/>
      <c r="I2" s="207"/>
      <c r="J2" s="24"/>
    </row>
    <row r="3" spans="1:10">
      <c r="A3" s="24"/>
      <c r="B3" s="24"/>
      <c r="C3" s="24"/>
      <c r="D3" s="24"/>
      <c r="E3" s="57" t="s">
        <v>167</v>
      </c>
      <c r="F3" s="58" t="s">
        <v>168</v>
      </c>
      <c r="G3" s="59" t="s">
        <v>169</v>
      </c>
      <c r="H3" s="60" t="s">
        <v>170</v>
      </c>
      <c r="I3" s="61">
        <v>25</v>
      </c>
      <c r="J3" s="24"/>
    </row>
    <row r="4" spans="1:10">
      <c r="A4" s="24"/>
      <c r="B4" s="24"/>
      <c r="C4" s="24"/>
      <c r="D4" s="24"/>
      <c r="I4" s="62"/>
      <c r="J4" s="24"/>
    </row>
    <row r="5" spans="1:10" ht="18.75">
      <c r="A5" s="24"/>
      <c r="B5" s="24"/>
      <c r="C5" s="24"/>
      <c r="D5" s="24"/>
      <c r="E5" s="208" t="s">
        <v>171</v>
      </c>
      <c r="F5" s="207"/>
      <c r="G5" s="207"/>
      <c r="H5" s="207"/>
      <c r="I5" s="207"/>
      <c r="J5" s="24"/>
    </row>
    <row r="6" spans="1:10">
      <c r="A6" s="24"/>
      <c r="B6" s="24"/>
      <c r="C6" s="24"/>
      <c r="D6" s="24"/>
      <c r="E6" s="57" t="s">
        <v>167</v>
      </c>
      <c r="F6" s="58" t="s">
        <v>168</v>
      </c>
      <c r="G6" s="59" t="s">
        <v>169</v>
      </c>
      <c r="H6" s="35"/>
      <c r="I6" s="63">
        <v>30</v>
      </c>
      <c r="J6" s="24"/>
    </row>
    <row r="7" spans="1:10">
      <c r="A7" s="24"/>
      <c r="B7" s="24"/>
      <c r="C7" s="24"/>
      <c r="D7" s="24"/>
      <c r="E7" s="64" t="s">
        <v>168</v>
      </c>
      <c r="F7" s="59" t="s">
        <v>169</v>
      </c>
      <c r="G7" s="65" t="s">
        <v>170</v>
      </c>
      <c r="H7" s="35"/>
      <c r="I7" s="63">
        <v>12</v>
      </c>
      <c r="J7" s="24"/>
    </row>
    <row r="8" spans="1:10">
      <c r="A8" s="24"/>
      <c r="B8" s="24"/>
      <c r="C8" s="24"/>
      <c r="D8" s="24"/>
      <c r="I8" s="62"/>
      <c r="J8" s="24"/>
    </row>
    <row r="9" spans="1:10" ht="18.75">
      <c r="A9" s="24"/>
      <c r="B9" s="24"/>
      <c r="C9" s="24"/>
      <c r="D9" s="24"/>
      <c r="E9" s="208" t="s">
        <v>172</v>
      </c>
      <c r="F9" s="207"/>
      <c r="G9" s="207"/>
      <c r="H9" s="207"/>
      <c r="I9" s="207"/>
      <c r="J9" s="24"/>
    </row>
    <row r="10" spans="1:10">
      <c r="A10" s="24"/>
      <c r="B10" s="24"/>
      <c r="C10" s="24"/>
      <c r="D10" s="24"/>
      <c r="E10" s="64" t="s">
        <v>168</v>
      </c>
      <c r="F10" s="59" t="s">
        <v>169</v>
      </c>
      <c r="G10" s="35"/>
      <c r="H10" s="66"/>
      <c r="I10" s="61">
        <v>3</v>
      </c>
      <c r="J10" s="24"/>
    </row>
    <row r="11" spans="1:10">
      <c r="A11" s="24"/>
      <c r="B11" s="24"/>
      <c r="C11" s="24"/>
      <c r="D11" s="24"/>
      <c r="E11" s="57" t="s">
        <v>167</v>
      </c>
      <c r="F11" s="58" t="s">
        <v>168</v>
      </c>
      <c r="G11" s="35"/>
      <c r="H11" s="66"/>
      <c r="I11" s="61">
        <v>30</v>
      </c>
      <c r="J11" s="24"/>
    </row>
    <row r="12" spans="1:10">
      <c r="A12" s="24"/>
      <c r="B12" s="24"/>
      <c r="C12" s="24"/>
      <c r="D12" s="24"/>
      <c r="E12" s="57" t="s">
        <v>167</v>
      </c>
      <c r="F12" s="59" t="s">
        <v>169</v>
      </c>
      <c r="G12" s="35"/>
      <c r="H12" s="66"/>
      <c r="I12" s="61">
        <v>5</v>
      </c>
      <c r="J12" s="24"/>
    </row>
    <row r="13" spans="1:10">
      <c r="A13" s="24"/>
      <c r="B13" s="24"/>
      <c r="C13" s="24"/>
      <c r="D13" s="24"/>
      <c r="I13" s="62"/>
      <c r="J13" s="24"/>
    </row>
    <row r="14" spans="1:10" ht="18.75">
      <c r="A14" s="24"/>
      <c r="B14" s="24"/>
      <c r="C14" s="24"/>
      <c r="D14" s="24"/>
      <c r="E14" s="208" t="s">
        <v>172</v>
      </c>
      <c r="F14" s="207"/>
      <c r="G14" s="207"/>
      <c r="H14" s="207"/>
      <c r="I14" s="207"/>
      <c r="J14" s="24"/>
    </row>
    <row r="15" spans="1:10">
      <c r="A15" s="24"/>
      <c r="B15" s="24"/>
      <c r="C15" s="24"/>
      <c r="D15" s="24"/>
      <c r="E15" s="209" t="s">
        <v>167</v>
      </c>
      <c r="F15" s="210"/>
      <c r="G15" s="35"/>
      <c r="H15" s="66"/>
      <c r="I15" s="61">
        <v>28</v>
      </c>
      <c r="J15" s="24"/>
    </row>
    <row r="16" spans="1:10">
      <c r="A16" s="24"/>
      <c r="B16" s="24"/>
      <c r="C16" s="24"/>
      <c r="D16" s="24"/>
      <c r="E16" s="211" t="s">
        <v>168</v>
      </c>
      <c r="F16" s="212"/>
      <c r="G16" s="35"/>
      <c r="H16" s="66"/>
      <c r="I16" s="61">
        <v>10</v>
      </c>
      <c r="J16" s="24"/>
    </row>
    <row r="17" spans="1:11">
      <c r="A17" s="24"/>
      <c r="B17" s="24"/>
      <c r="C17" s="24"/>
      <c r="D17" s="24"/>
      <c r="E17" s="201" t="s">
        <v>169</v>
      </c>
      <c r="F17" s="202"/>
      <c r="G17" s="35"/>
      <c r="H17" s="66"/>
      <c r="I17" s="61">
        <v>10</v>
      </c>
      <c r="J17" s="24"/>
    </row>
    <row r="18" spans="1:11">
      <c r="A18" s="24"/>
      <c r="B18" s="24"/>
      <c r="C18" s="24"/>
      <c r="D18" s="24"/>
      <c r="E18" s="203" t="s">
        <v>170</v>
      </c>
      <c r="F18" s="204"/>
      <c r="G18" s="35"/>
      <c r="H18" s="66"/>
      <c r="I18" s="61">
        <v>10</v>
      </c>
      <c r="J18" s="24"/>
    </row>
    <row r="19" spans="1:11">
      <c r="A19" s="24"/>
      <c r="B19" s="24"/>
      <c r="C19" s="24"/>
      <c r="D19" s="24"/>
      <c r="E19" s="205" t="s">
        <v>173</v>
      </c>
      <c r="F19" s="206"/>
      <c r="G19" s="35"/>
      <c r="H19" s="66"/>
      <c r="I19" s="61">
        <v>4</v>
      </c>
      <c r="J19" s="24"/>
    </row>
    <row r="20" spans="1:11" ht="15.75" thickBot="1">
      <c r="A20" s="24"/>
      <c r="B20" s="24"/>
      <c r="C20" s="24"/>
      <c r="D20" s="24"/>
      <c r="E20" s="24"/>
      <c r="F20" s="24"/>
      <c r="G20" s="24"/>
      <c r="H20" s="24"/>
      <c r="I20" s="56"/>
      <c r="J20" s="24"/>
      <c r="K20" s="24"/>
    </row>
    <row r="21" spans="1:11" ht="22.5" thickTop="1" thickBot="1">
      <c r="A21" s="24"/>
      <c r="B21" s="24"/>
      <c r="C21" s="24"/>
      <c r="D21" s="24"/>
      <c r="E21" s="24"/>
      <c r="F21" s="24"/>
      <c r="G21" s="24"/>
      <c r="H21" s="67" t="s">
        <v>174</v>
      </c>
      <c r="I21" s="68">
        <f>SUM(I3:I19)</f>
        <v>167</v>
      </c>
      <c r="J21" s="24"/>
      <c r="K21" s="24"/>
    </row>
    <row r="22" spans="1:11" ht="15.75" thickTop="1">
      <c r="J22" s="24"/>
    </row>
  </sheetData>
  <mergeCells count="9">
    <mergeCell ref="E17:F17"/>
    <mergeCell ref="E18:F18"/>
    <mergeCell ref="E19:F19"/>
    <mergeCell ref="E2:I2"/>
    <mergeCell ref="E5:I5"/>
    <mergeCell ref="E9:I9"/>
    <mergeCell ref="E14:I14"/>
    <mergeCell ref="E15:F15"/>
    <mergeCell ref="E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TOTAL FLECHES </vt:lpstr>
      <vt:lpstr>EQUIPE 1</vt:lpstr>
      <vt:lpstr>EQUIPE 2</vt:lpstr>
      <vt:lpstr>EQUIPE 3</vt:lpstr>
      <vt:lpstr>LES PANNEAUX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dugois</dc:creator>
  <cp:lastModifiedBy>etienne dugois</cp:lastModifiedBy>
  <cp:lastPrinted>2015-05-05T09:29:35Z</cp:lastPrinted>
  <dcterms:created xsi:type="dcterms:W3CDTF">2015-03-06T06:47:52Z</dcterms:created>
  <dcterms:modified xsi:type="dcterms:W3CDTF">2015-06-16T08:52:46Z</dcterms:modified>
</cp:coreProperties>
</file>